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135" yWindow="-90" windowWidth="14055" windowHeight="5100"/>
  </bookViews>
  <sheets>
    <sheet name="2010à2015-31-03-2016" sheetId="181" r:id="rId1"/>
  </sheets>
  <definedNames>
    <definedName name="_xlnm.Print_Area" localSheetId="0">'2010à2015-31-03-2016'!$A$2:$E$10</definedName>
  </definedNames>
  <calcPr calcId="144525"/>
</workbook>
</file>

<file path=xl/calcChain.xml><?xml version="1.0" encoding="utf-8"?>
<calcChain xmlns="http://schemas.openxmlformats.org/spreadsheetml/2006/main">
  <c r="E9" i="181" l="1"/>
  <c r="D9" i="181"/>
  <c r="E8" i="181"/>
  <c r="D8" i="181"/>
  <c r="E7" i="181"/>
  <c r="D7" i="181"/>
  <c r="C6" i="181"/>
  <c r="C10" i="181"/>
  <c r="B6" i="181"/>
  <c r="E5" i="181"/>
  <c r="D5" i="181"/>
  <c r="E4" i="181"/>
  <c r="D4" i="181"/>
  <c r="D6" i="181"/>
  <c r="E6" i="181"/>
  <c r="B10" i="181"/>
  <c r="D10" i="181"/>
  <c r="E10" i="181"/>
</calcChain>
</file>

<file path=xl/sharedStrings.xml><?xml version="1.0" encoding="utf-8"?>
<sst xmlns="http://schemas.openxmlformats.org/spreadsheetml/2006/main" count="9" uniqueCount="9">
  <si>
    <t>ANNEE</t>
  </si>
  <si>
    <t>ENGAGEMENTS</t>
  </si>
  <si>
    <t>RAPATRIES</t>
  </si>
  <si>
    <t xml:space="preserve">NON RAPATRIES </t>
  </si>
  <si>
    <t>%</t>
  </si>
  <si>
    <t>TOTAUX</t>
  </si>
  <si>
    <t>2014 (**)</t>
  </si>
  <si>
    <t>2015 (***)</t>
  </si>
  <si>
    <t>SITUATION RAPATRIEMENT DE DEVISES NEES DES EXPORTATIONS AU 31 MARS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</si>
</sst>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3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0" fillId="0" borderId="2" xfId="0" applyNumberFormat="1" applyBorder="1" applyAlignment="1">
      <alignment vertical="center"/>
    </xf>
    <xf numFmtId="43" fontId="3" fillId="2" borderId="1" xfId="1" applyFont="1" applyFill="1" applyBorder="1" applyAlignment="1">
      <alignment horizontal="center" vertical="center"/>
    </xf>
    <xf numFmtId="43" fontId="0" fillId="0" borderId="0" xfId="0" applyNumberFormat="1" applyBorder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43" fontId="1" fillId="0" borderId="0" xfId="1" applyFont="1" applyAlignment="1">
      <alignment vertical="center"/>
    </xf>
    <xf numFmtId="43" fontId="1" fillId="0" borderId="2" xfId="1" applyFont="1" applyBorder="1" applyAlignment="1">
      <alignment vertical="center"/>
    </xf>
    <xf numFmtId="43" fontId="1" fillId="0" borderId="0" xfId="1" applyNumberFormat="1" applyFont="1" applyBorder="1" applyAlignment="1">
      <alignment vertical="center"/>
    </xf>
    <xf numFmtId="43" fontId="1" fillId="0" borderId="0" xfId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zoomScaleNormal="100" workbookViewId="0">
      <selection activeCell="B10" sqref="B10"/>
    </sheetView>
  </sheetViews>
  <sheetFormatPr baseColWidth="10" defaultRowHeight="15" x14ac:dyDescent="0.25"/>
  <cols>
    <col min="1" max="1" width="8.28515625" style="9" customWidth="1"/>
    <col min="2" max="2" width="22.42578125" style="8" bestFit="1" customWidth="1"/>
    <col min="3" max="3" width="22.42578125" style="10" bestFit="1" customWidth="1"/>
    <col min="4" max="4" width="21.42578125" style="1" bestFit="1" customWidth="1"/>
    <col min="5" max="5" width="8.42578125" style="1" bestFit="1" customWidth="1"/>
    <col min="6" max="6" width="19.85546875" style="1" bestFit="1" customWidth="1"/>
    <col min="7" max="16384" width="11.42578125" style="1"/>
  </cols>
  <sheetData>
    <row r="1" spans="1:6" x14ac:dyDescent="0.25">
      <c r="A1" s="17" t="s">
        <v>8</v>
      </c>
    </row>
    <row r="2" spans="1:6" ht="7.5" customHeight="1" x14ac:dyDescent="0.25"/>
    <row r="3" spans="1:6" ht="15.75" customHeight="1" x14ac:dyDescent="0.25">
      <c r="A3" s="2" t="s">
        <v>0</v>
      </c>
      <c r="B3" s="3" t="s">
        <v>1</v>
      </c>
      <c r="C3" s="6" t="s">
        <v>2</v>
      </c>
      <c r="D3" s="2" t="s">
        <v>3</v>
      </c>
      <c r="E3" s="2" t="s">
        <v>4</v>
      </c>
    </row>
    <row r="4" spans="1:6" ht="19.5" customHeight="1" x14ac:dyDescent="0.25">
      <c r="A4" s="16">
        <v>2010</v>
      </c>
      <c r="B4" s="5">
        <v>1018547212056.01</v>
      </c>
      <c r="C4" s="11">
        <v>993436461550.22998</v>
      </c>
      <c r="D4" s="11">
        <f t="shared" ref="D4:D10" si="0">B4-C4</f>
        <v>25110750505.780029</v>
      </c>
      <c r="E4" s="5">
        <f t="shared" ref="E4:E10" si="1">C4/B4*100</f>
        <v>97.534650312861572</v>
      </c>
      <c r="F4" s="7"/>
    </row>
    <row r="5" spans="1:6" ht="19.5" customHeight="1" x14ac:dyDescent="0.25">
      <c r="A5" s="16">
        <v>2011</v>
      </c>
      <c r="B5" s="5">
        <v>1189786419307.5901</v>
      </c>
      <c r="C5" s="11">
        <v>1163302354717.28</v>
      </c>
      <c r="D5" s="11">
        <f t="shared" si="0"/>
        <v>26484064590.310059</v>
      </c>
      <c r="E5" s="5">
        <f t="shared" si="1"/>
        <v>97.774048840990915</v>
      </c>
    </row>
    <row r="6" spans="1:6" ht="19.5" customHeight="1" x14ac:dyDescent="0.25">
      <c r="A6" s="16">
        <v>2012</v>
      </c>
      <c r="B6" s="5">
        <f>469636153934.39+1415378422772.03</f>
        <v>1885014576706.4199</v>
      </c>
      <c r="C6" s="11">
        <f>438000503069.71+1026073576632.8</f>
        <v>1464074079702.51</v>
      </c>
      <c r="D6" s="11">
        <f t="shared" si="0"/>
        <v>420940497003.90991</v>
      </c>
      <c r="E6" s="5">
        <f t="shared" si="1"/>
        <v>77.6691118357612</v>
      </c>
    </row>
    <row r="7" spans="1:6" ht="19.5" customHeight="1" x14ac:dyDescent="0.25">
      <c r="A7" s="16">
        <v>2013</v>
      </c>
      <c r="B7" s="5">
        <v>2941305789410.6802</v>
      </c>
      <c r="C7" s="11">
        <v>2354803143165.73</v>
      </c>
      <c r="D7" s="11">
        <f t="shared" si="0"/>
        <v>586502646244.9502</v>
      </c>
      <c r="E7" s="5">
        <f t="shared" si="1"/>
        <v>80.059786766935858</v>
      </c>
    </row>
    <row r="8" spans="1:6" ht="19.5" customHeight="1" x14ac:dyDescent="0.25">
      <c r="A8" s="14" t="s">
        <v>6</v>
      </c>
      <c r="B8" s="5">
        <v>4948791003187.1904</v>
      </c>
      <c r="C8" s="11">
        <v>3495938649657.73</v>
      </c>
      <c r="D8" s="11">
        <f t="shared" si="0"/>
        <v>1452852353529.4604</v>
      </c>
      <c r="E8" s="5">
        <f t="shared" si="1"/>
        <v>70.642277020917348</v>
      </c>
    </row>
    <row r="9" spans="1:6" ht="19.5" customHeight="1" x14ac:dyDescent="0.25">
      <c r="A9" s="14" t="s">
        <v>7</v>
      </c>
      <c r="B9" s="5">
        <v>3806169718242.7002</v>
      </c>
      <c r="C9" s="11">
        <v>3540342074538.9199</v>
      </c>
      <c r="D9" s="11">
        <f t="shared" si="0"/>
        <v>265827643703.78027</v>
      </c>
      <c r="E9" s="5">
        <f t="shared" si="1"/>
        <v>93.015875187338935</v>
      </c>
    </row>
    <row r="10" spans="1:6" ht="19.5" customHeight="1" x14ac:dyDescent="0.25">
      <c r="A10" s="15" t="s">
        <v>5</v>
      </c>
      <c r="B10" s="5">
        <f>B4+B5+B6+B7+B8+B9</f>
        <v>15789614718910.59</v>
      </c>
      <c r="C10" s="11">
        <f>C4+C5+C6+C7+C8+C9</f>
        <v>13011896763332.4</v>
      </c>
      <c r="D10" s="11">
        <f t="shared" si="0"/>
        <v>2777717955578.1895</v>
      </c>
      <c r="E10" s="5">
        <f t="shared" si="1"/>
        <v>82.407943417064971</v>
      </c>
    </row>
    <row r="11" spans="1:6" ht="19.5" customHeight="1" x14ac:dyDescent="0.25">
      <c r="A11" s="4"/>
      <c r="B11" s="12"/>
      <c r="C11" s="13"/>
      <c r="D11" s="13"/>
      <c r="E11" s="7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2010à2015-31-03-2016</vt:lpstr>
      <vt:lpstr>'2010à2015-31-03-2016'!Zone_d_impression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Invité</dc:creator>
  <cp:lastModifiedBy>Harimisa</cp:lastModifiedBy>
  <cp:lastPrinted>2016-04-22T06:05:55Z</cp:lastPrinted>
  <dcterms:created xsi:type="dcterms:W3CDTF">2010-06-30T08:20:22Z</dcterms:created>
  <dcterms:modified xsi:type="dcterms:W3CDTF">2016-04-26T13:14:55Z</dcterms:modified>
</cp:coreProperties>
</file>