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35" yWindow="-90" windowWidth="14055" windowHeight="5100"/>
  </bookViews>
  <sheets>
    <sheet name="31-12-2015" sheetId="166" r:id="rId1"/>
  </sheets>
  <definedNames>
    <definedName name="_xlnm.Print_Area" localSheetId="0">'31-12-2015'!$A$1:$E$10</definedName>
  </definedNames>
  <calcPr calcId="144525"/>
</workbook>
</file>

<file path=xl/calcChain.xml><?xml version="1.0" encoding="utf-8"?>
<calcChain xmlns="http://schemas.openxmlformats.org/spreadsheetml/2006/main">
  <c r="E9" i="166" l="1"/>
  <c r="D9" i="166"/>
  <c r="E8" i="166"/>
  <c r="D8" i="166"/>
  <c r="E7" i="166"/>
  <c r="D7" i="166"/>
  <c r="C6" i="166"/>
  <c r="E6" i="166" s="1"/>
  <c r="B6" i="166"/>
  <c r="D6" i="166" s="1"/>
  <c r="E5" i="166"/>
  <c r="D5" i="166"/>
  <c r="E4" i="166"/>
  <c r="D4" i="166"/>
  <c r="C10" i="166" l="1"/>
  <c r="B10" i="166"/>
  <c r="D10" i="166" s="1"/>
  <c r="E10" i="166" l="1"/>
</calcChain>
</file>

<file path=xl/sharedStrings.xml><?xml version="1.0" encoding="utf-8"?>
<sst xmlns="http://schemas.openxmlformats.org/spreadsheetml/2006/main" count="9" uniqueCount="9">
  <si>
    <t>ANNEE</t>
  </si>
  <si>
    <t>ENGAGEMENTS</t>
  </si>
  <si>
    <t>RAPATRIES</t>
  </si>
  <si>
    <t xml:space="preserve">NON RAPATRIES </t>
  </si>
  <si>
    <t>%</t>
  </si>
  <si>
    <t>2014 (**)</t>
  </si>
  <si>
    <t>2015 (***)</t>
  </si>
  <si>
    <t>TOTAL</t>
  </si>
  <si>
    <t>SITUATION DU RAPATRIEMENT DE DEVISES NEES DES EXPORTATIONS AU 31_12_2015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</si>
</sst>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u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0" fillId="0" borderId="2" xfId="0" applyNumberFormat="1" applyBorder="1" applyAlignment="1">
      <alignment vertical="center"/>
    </xf>
    <xf numFmtId="43" fontId="3" fillId="2" borderId="1" xfId="1" applyFont="1" applyFill="1" applyBorder="1" applyAlignment="1">
      <alignment horizontal="center" vertical="center"/>
    </xf>
    <xf numFmtId="43" fontId="0" fillId="0" borderId="0" xfId="0" applyNumberFormat="1" applyBorder="1" applyAlignment="1">
      <alignment vertical="center"/>
    </xf>
    <xf numFmtId="0" fontId="4" fillId="0" borderId="0" xfId="0" applyFont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0" borderId="0" xfId="1" applyFont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0" xfId="1" applyNumberFormat="1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zoomScaleNormal="100" workbookViewId="0">
      <selection activeCell="D7" sqref="D7"/>
    </sheetView>
  </sheetViews>
  <sheetFormatPr baseColWidth="10" defaultRowHeight="15" x14ac:dyDescent="0.25"/>
  <cols>
    <col min="1" max="1" width="8.28515625" style="1" customWidth="1"/>
    <col min="2" max="2" width="22.42578125" style="9" bestFit="1" customWidth="1"/>
    <col min="3" max="3" width="22.42578125" style="10" bestFit="1" customWidth="1"/>
    <col min="4" max="4" width="21.42578125" style="1" bestFit="1" customWidth="1"/>
    <col min="5" max="5" width="8.42578125" style="1" bestFit="1" customWidth="1"/>
    <col min="6" max="6" width="19.85546875" style="1" bestFit="1" customWidth="1"/>
    <col min="7" max="16384" width="11.42578125" style="1"/>
  </cols>
  <sheetData>
    <row r="1" spans="1:6" x14ac:dyDescent="0.25">
      <c r="A1" s="8" t="s">
        <v>8</v>
      </c>
    </row>
    <row r="2" spans="1:6" ht="7.5" customHeight="1" x14ac:dyDescent="0.25"/>
    <row r="3" spans="1:6" ht="15.75" customHeight="1" x14ac:dyDescent="0.25">
      <c r="A3" s="2" t="s">
        <v>0</v>
      </c>
      <c r="B3" s="3" t="s">
        <v>1</v>
      </c>
      <c r="C3" s="6" t="s">
        <v>2</v>
      </c>
      <c r="D3" s="2" t="s">
        <v>3</v>
      </c>
      <c r="E3" s="2" t="s">
        <v>4</v>
      </c>
    </row>
    <row r="4" spans="1:6" ht="19.5" customHeight="1" x14ac:dyDescent="0.25">
      <c r="A4" s="14">
        <v>2010</v>
      </c>
      <c r="B4" s="5">
        <v>1018474221629.1801</v>
      </c>
      <c r="C4" s="11">
        <v>993345909937.44995</v>
      </c>
      <c r="D4" s="11">
        <f t="shared" ref="D4:D10" si="0">B4-C4</f>
        <v>25128311691.730103</v>
      </c>
      <c r="E4" s="5">
        <f t="shared" ref="E4:E10" si="1">C4/B4*100</f>
        <v>97.532749365856887</v>
      </c>
      <c r="F4" s="7"/>
    </row>
    <row r="5" spans="1:6" ht="19.5" customHeight="1" x14ac:dyDescent="0.25">
      <c r="A5" s="14">
        <v>2011</v>
      </c>
      <c r="B5" s="5">
        <v>1189460552343.28</v>
      </c>
      <c r="C5" s="11">
        <v>1162739319092.3899</v>
      </c>
      <c r="D5" s="11">
        <f t="shared" si="0"/>
        <v>26721233250.890137</v>
      </c>
      <c r="E5" s="5">
        <f t="shared" si="1"/>
        <v>97.753499836690821</v>
      </c>
    </row>
    <row r="6" spans="1:6" ht="19.5" customHeight="1" x14ac:dyDescent="0.25">
      <c r="A6" s="14">
        <v>2012</v>
      </c>
      <c r="B6" s="5">
        <f>469636153934.39+1410144072069.54</f>
        <v>1879780226003.9302</v>
      </c>
      <c r="C6" s="11">
        <f>436203751727.11+1018690597226.36</f>
        <v>1454894348953.47</v>
      </c>
      <c r="D6" s="11">
        <f t="shared" si="0"/>
        <v>424885877050.46021</v>
      </c>
      <c r="E6" s="5">
        <f t="shared" si="1"/>
        <v>77.397045081504558</v>
      </c>
    </row>
    <row r="7" spans="1:6" ht="19.5" customHeight="1" x14ac:dyDescent="0.25">
      <c r="A7" s="14">
        <v>2013</v>
      </c>
      <c r="B7" s="5">
        <v>2900184584294.2798</v>
      </c>
      <c r="C7" s="11">
        <v>2275071381525.7402</v>
      </c>
      <c r="D7" s="11">
        <f t="shared" si="0"/>
        <v>625113202768.53955</v>
      </c>
      <c r="E7" s="5">
        <f t="shared" si="1"/>
        <v>78.445744241459991</v>
      </c>
    </row>
    <row r="8" spans="1:6" ht="19.5" customHeight="1" x14ac:dyDescent="0.25">
      <c r="A8" s="15" t="s">
        <v>5</v>
      </c>
      <c r="B8" s="5">
        <v>4723331878713.1396</v>
      </c>
      <c r="C8" s="11">
        <v>3326077542954.1099</v>
      </c>
      <c r="D8" s="11">
        <f t="shared" si="0"/>
        <v>1397254335759.0298</v>
      </c>
      <c r="E8" s="5">
        <f t="shared" si="1"/>
        <v>70.418036004285426</v>
      </c>
    </row>
    <row r="9" spans="1:6" ht="19.5" customHeight="1" x14ac:dyDescent="0.25">
      <c r="A9" s="15" t="s">
        <v>6</v>
      </c>
      <c r="B9" s="5">
        <v>1899538605591.2087</v>
      </c>
      <c r="C9" s="11">
        <v>1668382104606.9949</v>
      </c>
      <c r="D9" s="11">
        <f t="shared" si="0"/>
        <v>231156500984.21387</v>
      </c>
      <c r="E9" s="5">
        <f t="shared" si="1"/>
        <v>87.83091323841407</v>
      </c>
    </row>
    <row r="10" spans="1:6" ht="19.5" customHeight="1" x14ac:dyDescent="0.25">
      <c r="A10" s="14" t="s">
        <v>7</v>
      </c>
      <c r="B10" s="5">
        <f>B4+B5+B6+B7+B8+B9</f>
        <v>13610770068575.018</v>
      </c>
      <c r="C10" s="11">
        <f>C4+C5+C6+C7+C8+C9</f>
        <v>10880510607070.154</v>
      </c>
      <c r="D10" s="11">
        <f t="shared" si="0"/>
        <v>2730259461504.8633</v>
      </c>
      <c r="E10" s="5">
        <f t="shared" si="1"/>
        <v>79.940448279200794</v>
      </c>
    </row>
    <row r="11" spans="1:6" ht="19.5" customHeight="1" x14ac:dyDescent="0.25">
      <c r="A11" s="4"/>
      <c r="B11" s="12"/>
      <c r="C11" s="13"/>
      <c r="D11" s="13"/>
      <c r="E11" s="7"/>
    </row>
    <row r="18" spans="1:4" s="10" customFormat="1" x14ac:dyDescent="0.25">
      <c r="A18" s="1"/>
      <c r="B18" s="9"/>
      <c r="D18" s="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31-12-2015</vt:lpstr>
      <vt:lpstr>'31-12-2015'!Zone_d_impression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Invité</dc:creator>
  <cp:lastModifiedBy>Harimisa</cp:lastModifiedBy>
  <cp:lastPrinted>2016-01-05T13:34:09Z</cp:lastPrinted>
  <dcterms:created xsi:type="dcterms:W3CDTF">2010-06-30T08:20:22Z</dcterms:created>
  <dcterms:modified xsi:type="dcterms:W3CDTF">2016-01-27T13:06:15Z</dcterms:modified>
</cp:coreProperties>
</file>