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210" yWindow="0" windowWidth="15000" windowHeight="11760" tabRatio="925"/>
  </bookViews>
  <sheets>
    <sheet name="ogt" sheetId="20" r:id="rId1"/>
    <sheet name="recettes fiscales" sheetId="2" r:id="rId2"/>
    <sheet name="recettes non fisc" sheetId="3" r:id="rId3"/>
    <sheet name="dons courants" sheetId="4" r:id="rId4"/>
    <sheet name="dons en K" sheetId="17" r:id="rId5"/>
    <sheet name="dépenses courantes" sheetId="6" r:id="rId6"/>
    <sheet name="AONT" sheetId="7" r:id="rId7"/>
    <sheet name="dép en capital" sheetId="8" r:id="rId8"/>
    <sheet name="variation api" sheetId="9" r:id="rId9"/>
    <sheet name="financement" sheetId="11" r:id="rId10"/>
    <sheet name="prêts" sheetId="19" r:id="rId11"/>
  </sheets>
  <definedNames>
    <definedName name="_xlnm.Print_Titles" localSheetId="6">AONT!$A:$E,AONT!$1:$4</definedName>
    <definedName name="_xlnm.Print_Titles" localSheetId="7">'dép en capital'!$A:$F,'dép en capital'!$1:$4</definedName>
    <definedName name="_xlnm.Print_Titles" localSheetId="5">'dépenses courantes'!$A:$G,'dépenses courantes'!$1:$3</definedName>
    <definedName name="_xlnm.Print_Titles" localSheetId="3">'dons courants'!$A:$C,'dons courants'!$1:$5</definedName>
    <definedName name="_xlnm.Print_Titles" localSheetId="9">financement!$A:$F,financement!$1:$4</definedName>
    <definedName name="_xlnm.Print_Titles" localSheetId="1">'recettes fiscales'!$A:$F,'recettes fiscales'!$1:$4</definedName>
    <definedName name="_xlnm.Print_Titles" localSheetId="2">'recettes non fisc'!$A:$C,'recettes non fisc'!$2:$4</definedName>
    <definedName name="_xlnm.Print_Titles" localSheetId="8">'variation api'!$A:$D,'variation api'!$1:$5</definedName>
    <definedName name="_xlnm.Print_Area" localSheetId="6">AONT!$A$1:$N$35</definedName>
    <definedName name="_xlnm.Print_Area" localSheetId="7">'dép en capital'!$A$1:$O$45</definedName>
    <definedName name="_xlnm.Print_Area" localSheetId="5">'dépenses courantes'!$A$1:$P$66</definedName>
    <definedName name="_xlnm.Print_Area" localSheetId="3">'dons courants'!$A$1:$L$27</definedName>
    <definedName name="_xlnm.Print_Area" localSheetId="4">'dons en K'!$A$1:$J$26</definedName>
    <definedName name="_xlnm.Print_Area" localSheetId="9">financement!$A$1:$O$52</definedName>
    <definedName name="_xlnm.Print_Area" localSheetId="0">ogt!$A$1:$S$58</definedName>
    <definedName name="_xlnm.Print_Area" localSheetId="10">prêts!$A$1:$J$12</definedName>
    <definedName name="_xlnm.Print_Area" localSheetId="1">'recettes fiscales'!$A$1:$R$35</definedName>
    <definedName name="_xlnm.Print_Area" localSheetId="2">'recettes non fisc'!$A$1:$L$17</definedName>
    <definedName name="_xlnm.Print_Area" localSheetId="8">'variation api'!$A$1:$M$25</definedName>
  </definedNames>
  <calcPr calcId="124519"/>
</workbook>
</file>

<file path=xl/calcChain.xml><?xml version="1.0" encoding="utf-8"?>
<calcChain xmlns="http://schemas.openxmlformats.org/spreadsheetml/2006/main">
  <c r="C12" i="19"/>
  <c r="D12"/>
  <c r="E12"/>
  <c r="F12"/>
  <c r="G12"/>
  <c r="H12"/>
  <c r="I12"/>
  <c r="J12"/>
  <c r="B12"/>
</calcChain>
</file>

<file path=xl/sharedStrings.xml><?xml version="1.0" encoding="utf-8"?>
<sst xmlns="http://schemas.openxmlformats.org/spreadsheetml/2006/main" count="419" uniqueCount="238">
  <si>
    <t>RECETTES TOTALES ET DONS</t>
  </si>
  <si>
    <t>Recettes totales</t>
  </si>
  <si>
    <t>Recettes budgétaires</t>
  </si>
  <si>
    <t>Recettes non fiscales</t>
  </si>
  <si>
    <t>Dons</t>
  </si>
  <si>
    <t>Dons courants</t>
  </si>
  <si>
    <t>DEPENSES TOTALES</t>
  </si>
  <si>
    <t>Dépenses courantes</t>
  </si>
  <si>
    <t>Dépenses budgétaires</t>
  </si>
  <si>
    <t>Personnel</t>
  </si>
  <si>
    <t>Intérêts sur dette intérieure</t>
  </si>
  <si>
    <t>Intérêts sur dette extérieure</t>
  </si>
  <si>
    <t>Dépenses en capital</t>
  </si>
  <si>
    <t>Financement intérieur</t>
  </si>
  <si>
    <t>SOLDE GLOBAL (base engagements)</t>
  </si>
  <si>
    <t>Variation des arriérés intérieurs</t>
  </si>
  <si>
    <t>SOLDE GLOBAL (base caisse)</t>
  </si>
  <si>
    <t>FINANCEMENT</t>
  </si>
  <si>
    <t>EXTERIEUR NET</t>
  </si>
  <si>
    <t>Tirages</t>
  </si>
  <si>
    <t>Amortissement</t>
  </si>
  <si>
    <t>INTERIEUR NET</t>
  </si>
  <si>
    <t>Système bancaire net</t>
  </si>
  <si>
    <t>Effet de la variation de change</t>
  </si>
  <si>
    <t>Fonctionnement</t>
  </si>
  <si>
    <t>Autres opérations nettes du Trésor (+/-)</t>
  </si>
  <si>
    <t>IRCM</t>
  </si>
  <si>
    <t>IPVI</t>
  </si>
  <si>
    <t>IS</t>
  </si>
  <si>
    <t>Autres</t>
  </si>
  <si>
    <t>TVA</t>
  </si>
  <si>
    <t>Taxe s/ assurances</t>
  </si>
  <si>
    <t>DD</t>
  </si>
  <si>
    <t>DA</t>
  </si>
  <si>
    <t xml:space="preserve">TVA </t>
  </si>
  <si>
    <t>TPP</t>
  </si>
  <si>
    <t>TVAPP</t>
  </si>
  <si>
    <t>TOTAL RECETTES FISCALES</t>
  </si>
  <si>
    <t>janvier</t>
  </si>
  <si>
    <t>février</t>
  </si>
  <si>
    <t xml:space="preserve">mars </t>
  </si>
  <si>
    <t>avril</t>
  </si>
  <si>
    <t>mai</t>
  </si>
  <si>
    <t>juin</t>
  </si>
  <si>
    <t>juillet</t>
  </si>
  <si>
    <t>août</t>
  </si>
  <si>
    <t>septembre</t>
  </si>
  <si>
    <t>BASE ENGAGEMENT</t>
  </si>
  <si>
    <t>salaires et traitement</t>
  </si>
  <si>
    <t>indemnités</t>
  </si>
  <si>
    <t>biens et services</t>
  </si>
  <si>
    <t>transferts et subventions</t>
  </si>
  <si>
    <t>Intérêts de la dette extérieure</t>
  </si>
  <si>
    <t>Intérêts de la dette intérieure</t>
  </si>
  <si>
    <t>BASE ORDONNANCEMENT</t>
  </si>
  <si>
    <t>BASE CAISSE</t>
  </si>
  <si>
    <t xml:space="preserve">janvier </t>
  </si>
  <si>
    <t>mars</t>
  </si>
  <si>
    <t xml:space="preserve">mai </t>
  </si>
  <si>
    <t>aout</t>
  </si>
  <si>
    <t xml:space="preserve"> 1-1 Avances</t>
  </si>
  <si>
    <t xml:space="preserve"> 1-5 Comptes de commerce</t>
  </si>
  <si>
    <t>2 OPERATIONS CORRESPONDANTS</t>
  </si>
  <si>
    <t xml:space="preserve"> 2-1 Opéra° Budgets annexes</t>
  </si>
  <si>
    <t xml:space="preserve"> 2-3 Etab. Pub. &amp; Coll. Déc.</t>
  </si>
  <si>
    <t xml:space="preserve"> 2-4 Comptes des Tiers</t>
  </si>
  <si>
    <t>SOLDE NET AONT</t>
  </si>
  <si>
    <t>octroi</t>
  </si>
  <si>
    <t>dépenses</t>
  </si>
  <si>
    <t>recettes</t>
  </si>
  <si>
    <t xml:space="preserve"> 1-3 Participations</t>
  </si>
  <si>
    <t>flux déb ou</t>
  </si>
  <si>
    <t>flux créd</t>
  </si>
  <si>
    <t>4 OPERATIONS A CLASSER ET A REGUL</t>
  </si>
  <si>
    <t>Financement interne</t>
  </si>
  <si>
    <t>RPI</t>
  </si>
  <si>
    <t>DTI</t>
  </si>
  <si>
    <t>Taxes locales</t>
  </si>
  <si>
    <t>FCV</t>
  </si>
  <si>
    <t>Financement externe</t>
  </si>
  <si>
    <t>Subventions Dons</t>
  </si>
  <si>
    <t xml:space="preserve">Emprunts </t>
  </si>
  <si>
    <t>Etat</t>
  </si>
  <si>
    <t>Reprêts</t>
  </si>
  <si>
    <t>BASE CASH</t>
  </si>
  <si>
    <t>autres</t>
  </si>
  <si>
    <t>Retards de paiements nets</t>
  </si>
  <si>
    <t>apurements (-)</t>
  </si>
  <si>
    <t>engagés non ordonnancés (+)</t>
  </si>
  <si>
    <t>fonctionnement (-)</t>
  </si>
  <si>
    <t>investissement (-)</t>
  </si>
  <si>
    <t>fonctionnement (+)</t>
  </si>
  <si>
    <t>investissement (+)</t>
  </si>
  <si>
    <t>Financement  exceptionnel</t>
  </si>
  <si>
    <t>b</t>
  </si>
  <si>
    <t>projets</t>
  </si>
  <si>
    <t>Amortissement (-)</t>
  </si>
  <si>
    <t>BCM nette</t>
  </si>
  <si>
    <t>avances</t>
  </si>
  <si>
    <t>dépôts</t>
  </si>
  <si>
    <t>Banques commerciales</t>
  </si>
  <si>
    <t>s/ avances</t>
  </si>
  <si>
    <t>s/ dépôts</t>
  </si>
  <si>
    <t>Système non bancaire net</t>
  </si>
  <si>
    <t xml:space="preserve">sous </t>
  </si>
  <si>
    <t>remb</t>
  </si>
  <si>
    <t>BTA</t>
  </si>
  <si>
    <t>Dép courantes hors intérêts</t>
  </si>
  <si>
    <t>Total</t>
  </si>
  <si>
    <t>produits de prise de participation</t>
  </si>
  <si>
    <t>produits d'immobilisations financières</t>
  </si>
  <si>
    <t>redevances</t>
  </si>
  <si>
    <t>produits des activités des services</t>
  </si>
  <si>
    <t>produits des activités annexes et access</t>
  </si>
  <si>
    <t>Frais de trésorerie</t>
  </si>
  <si>
    <t xml:space="preserve"> 1-2 Prêts du Trésor LMT</t>
  </si>
  <si>
    <t>Dépenses de fonctionnement FCV</t>
  </si>
  <si>
    <t>a</t>
  </si>
  <si>
    <t>instance de paiements (+)</t>
  </si>
  <si>
    <t>aide alimentaire</t>
  </si>
  <si>
    <t>France</t>
  </si>
  <si>
    <t>Japon</t>
  </si>
  <si>
    <t>KR</t>
  </si>
  <si>
    <t>Union Européenne</t>
  </si>
  <si>
    <t>Dons programme</t>
  </si>
  <si>
    <t>remboursement</t>
  </si>
  <si>
    <t xml:space="preserve"> 1-4 Cession d'actions</t>
  </si>
  <si>
    <t xml:space="preserve">produit exceptionnel </t>
  </si>
  <si>
    <t>Ecart de financement</t>
  </si>
  <si>
    <t>3T</t>
  </si>
  <si>
    <t>en millions de ariary</t>
  </si>
  <si>
    <t>en milliards de ariary</t>
  </si>
  <si>
    <t xml:space="preserve">Banque mondiale </t>
  </si>
  <si>
    <t xml:space="preserve">banque mondiale </t>
  </si>
  <si>
    <t>1 OPERATIONS DU CADRE III</t>
  </si>
  <si>
    <t>bad</t>
  </si>
  <si>
    <t>Solde intérieur</t>
  </si>
  <si>
    <t>5/6/7ème dons japonais</t>
  </si>
  <si>
    <t xml:space="preserve"> </t>
  </si>
  <si>
    <t>Intérêts titres à la BCM</t>
  </si>
  <si>
    <t>IR</t>
  </si>
  <si>
    <t>Imp s/ revenu des salariés</t>
  </si>
  <si>
    <t>IRSA</t>
  </si>
  <si>
    <t xml:space="preserve">dont compte courant </t>
  </si>
  <si>
    <t xml:space="preserve">   </t>
  </si>
  <si>
    <t>dont -redevances halieutiques</t>
  </si>
  <si>
    <t>Recettes fiscales</t>
  </si>
  <si>
    <t>Financement extérieur</t>
  </si>
  <si>
    <t xml:space="preserve">     DONS COURANTS  </t>
  </si>
  <si>
    <t xml:space="preserve">     AUTRES OPERATIONS NETTES</t>
  </si>
  <si>
    <t xml:space="preserve">     DU TRESOR</t>
  </si>
  <si>
    <t xml:space="preserve">     VARIATION DES ARRIERES</t>
  </si>
  <si>
    <t>TOTAL RECETTES NON FISCALES</t>
  </si>
  <si>
    <t>TOTAL DONS COURANTS</t>
  </si>
  <si>
    <t xml:space="preserve"> FINANCEMENT </t>
  </si>
  <si>
    <t>Dons en capital</t>
  </si>
  <si>
    <t>DEPENSES COURANTES BUDGETAIRES</t>
  </si>
  <si>
    <t>dont BCM nette</t>
  </si>
  <si>
    <t>3 REMBOURSEMENT TVA/TVAPP</t>
  </si>
  <si>
    <t>Dépôts Divers Organismes</t>
  </si>
  <si>
    <t>Dépôts OFPA/OPCA-banques</t>
  </si>
  <si>
    <t xml:space="preserve"> Système bancaire excluant variation de change</t>
  </si>
  <si>
    <t xml:space="preserve"> Système non bancaire</t>
  </si>
  <si>
    <t>Dépôts des correpondants du Trésor</t>
  </si>
  <si>
    <t>DEPOTS DES CORRESPONDANTS</t>
  </si>
  <si>
    <t xml:space="preserve">       -redevances minières</t>
  </si>
  <si>
    <t>BT Fihary</t>
  </si>
  <si>
    <t>PREV</t>
  </si>
  <si>
    <t>Int BT</t>
  </si>
  <si>
    <t>Arriérés réglés sur provisions (-)</t>
  </si>
  <si>
    <t xml:space="preserve">     INTERIEURS 2016</t>
  </si>
  <si>
    <t>Arriérés inscrits dans le budget 2016 (-)</t>
  </si>
  <si>
    <t>RECETTES NON FISCALES 2016</t>
  </si>
  <si>
    <t xml:space="preserve">     RECETTES FISCALES 2016</t>
  </si>
  <si>
    <t xml:space="preserve">   OPERATIONS GLOBALES DU TRESOR 2016</t>
  </si>
  <si>
    <t xml:space="preserve">     DEPENSES EN CAPITAL 2016</t>
  </si>
  <si>
    <t>Tirages projets</t>
  </si>
  <si>
    <t>Financement exceptionnel</t>
  </si>
  <si>
    <t>recettes fiscales intérieures</t>
  </si>
  <si>
    <t xml:space="preserve">Droits et taxes sur le commerce extérieur </t>
  </si>
  <si>
    <t xml:space="preserve">Imp sur les revenus </t>
  </si>
  <si>
    <t>Imp s/ rev capitaux mobiliers</t>
  </si>
  <si>
    <t>Imp s/ plus-values immob</t>
  </si>
  <si>
    <t>Impôt synthétique</t>
  </si>
  <si>
    <t>Droit d'enregistrement</t>
  </si>
  <si>
    <t>Taxe s/ valeur ajoutée</t>
  </si>
  <si>
    <t>Droit de timbres</t>
  </si>
  <si>
    <t>Droit de douanes</t>
  </si>
  <si>
    <t>Taxe s/ produits pétroliers</t>
  </si>
  <si>
    <t>TVA s/ produits pétroliers</t>
  </si>
  <si>
    <t>Droit d'accise</t>
  </si>
  <si>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1 Impôts sur les revenus, bénéfices et gains</t>
    </r>
  </si>
  <si>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2 Impôts sur la propriété</t>
    </r>
  </si>
  <si>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3 Impôts sur les biens et services</t>
    </r>
  </si>
  <si>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4 Autres biens et services</t>
    </r>
  </si>
  <si>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5 Autres recettes fiscales</t>
    </r>
  </si>
  <si>
    <t>Solde primaire</t>
  </si>
  <si>
    <t>LFR</t>
  </si>
  <si>
    <t>Recettes fiscales nettes</t>
  </si>
  <si>
    <t>BT Spécial</t>
  </si>
  <si>
    <t>Paiement arriérés</t>
  </si>
  <si>
    <t>Remboursement TVA/TVAPP</t>
  </si>
  <si>
    <t xml:space="preserve">       rétrocession FEC</t>
  </si>
  <si>
    <t>Allemagne/GIZ</t>
  </si>
  <si>
    <t>Allemagne/KFW</t>
  </si>
  <si>
    <t xml:space="preserve">BAD </t>
  </si>
  <si>
    <t>BM/IDA</t>
  </si>
  <si>
    <t>Espagne</t>
  </si>
  <si>
    <t>FAO</t>
  </si>
  <si>
    <t>FEM/GEF</t>
  </si>
  <si>
    <t>FIDA</t>
  </si>
  <si>
    <t xml:space="preserve">FNUAP </t>
  </si>
  <si>
    <t xml:space="preserve">France/AFD </t>
  </si>
  <si>
    <t>France/SCAC</t>
  </si>
  <si>
    <t>GFATM</t>
  </si>
  <si>
    <t>JICA</t>
  </si>
  <si>
    <t xml:space="preserve">OMS </t>
  </si>
  <si>
    <t>OPEP</t>
  </si>
  <si>
    <t>PAM</t>
  </si>
  <si>
    <t xml:space="preserve">PNUD </t>
  </si>
  <si>
    <t xml:space="preserve">UE </t>
  </si>
  <si>
    <t xml:space="preserve">UNICEF </t>
  </si>
  <si>
    <t>USAID</t>
  </si>
  <si>
    <t>TOTAL</t>
  </si>
  <si>
    <t xml:space="preserve">  EXTERIEUR NET</t>
  </si>
  <si>
    <t xml:space="preserve">  INTERIEUR NET</t>
  </si>
  <si>
    <t>BAD</t>
  </si>
  <si>
    <t>BADEA</t>
  </si>
  <si>
    <t>FAD</t>
  </si>
  <si>
    <t>FFMCESA</t>
  </si>
  <si>
    <t>IDA</t>
  </si>
  <si>
    <t>OFID</t>
  </si>
  <si>
    <t>dont statutaires</t>
  </si>
  <si>
    <t xml:space="preserve">       dépôts en devises</t>
  </si>
  <si>
    <t xml:space="preserve">       cpte dédié remb TVA</t>
  </si>
  <si>
    <t>EMPRUNTS EXTERIEURS</t>
  </si>
  <si>
    <t>en millions de Ariary</t>
  </si>
  <si>
    <t xml:space="preserve">    DONS PROJETS</t>
  </si>
</sst>
</file>

<file path=xl/styles.xml><?xml version="1.0" encoding="utf-8"?>
<styleSheet xmlns="http://schemas.openxmlformats.org/spreadsheetml/2006/main">
  <numFmts count="6">
    <numFmt numFmtId="43" formatCode="_-* #,##0.00\ _€_-;\-* #,##0.00\ _€_-;_-* &quot;-&quot;??\ _€_-;_-@_-"/>
    <numFmt numFmtId="164" formatCode="_-* #,##0.00\ _F_-;\-* #,##0.00\ _F_-;_-* &quot;-&quot;??\ _F_-;_-@_-"/>
    <numFmt numFmtId="165" formatCode="0.0"/>
    <numFmt numFmtId="166" formatCode="_-* #,##0.00\ [$€-1]_-;\-* #,##0.00\ [$€-1]_-;_-* &quot;-&quot;??\ [$€-1]_-"/>
    <numFmt numFmtId="167" formatCode="#,##0.0"/>
    <numFmt numFmtId="168" formatCode="_-* #,##0.00\ [$€]_-;\-* #,##0.00\ [$€]_-;_-* &quot;-&quot;??\ [$€]_-;_-@_-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sz val="8"/>
      <name val="Times New Roman"/>
      <family val="1"/>
    </font>
    <font>
      <sz val="8"/>
      <name val="Times New Roman"/>
      <family val="1"/>
    </font>
    <font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3" fillId="0" borderId="0" applyFont="0" applyFill="0" applyBorder="0" applyAlignment="0" applyProtection="0"/>
    <xf numFmtId="0" fontId="8" fillId="0" borderId="0"/>
    <xf numFmtId="0" fontId="2" fillId="0" borderId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0" fontId="3" fillId="0" borderId="0"/>
    <xf numFmtId="0" fontId="12" fillId="0" borderId="0"/>
    <xf numFmtId="43" fontId="14" fillId="0" borderId="0" applyNumberFormat="0" applyFont="0" applyFill="0" applyBorder="0" applyAlignment="0" applyProtection="0"/>
  </cellStyleXfs>
  <cellXfs count="12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165" fontId="4" fillId="0" borderId="0" xfId="0" applyNumberFormat="1" applyFont="1"/>
    <xf numFmtId="0" fontId="6" fillId="0" borderId="0" xfId="0" applyFont="1"/>
    <xf numFmtId="0" fontId="4" fillId="0" borderId="0" xfId="0" applyFont="1" applyBorder="1" applyAlignment="1"/>
    <xf numFmtId="166" fontId="7" fillId="0" borderId="0" xfId="0" applyNumberFormat="1" applyFont="1"/>
    <xf numFmtId="1" fontId="4" fillId="0" borderId="0" xfId="0" applyNumberFormat="1" applyFont="1"/>
    <xf numFmtId="0" fontId="3" fillId="0" borderId="0" xfId="0" applyFont="1" applyFill="1"/>
    <xf numFmtId="0" fontId="3" fillId="0" borderId="0" xfId="0" applyFont="1"/>
    <xf numFmtId="1" fontId="3" fillId="0" borderId="0" xfId="0" applyNumberFormat="1" applyFont="1"/>
    <xf numFmtId="0" fontId="3" fillId="0" borderId="0" xfId="0" applyFont="1" applyProtection="1"/>
    <xf numFmtId="0" fontId="3" fillId="0" borderId="4" xfId="0" applyFont="1" applyBorder="1"/>
    <xf numFmtId="0" fontId="3" fillId="0" borderId="1" xfId="0" applyFont="1" applyBorder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3" fillId="0" borderId="0" xfId="0" applyFont="1" applyBorder="1"/>
    <xf numFmtId="0" fontId="3" fillId="0" borderId="0" xfId="0" applyFont="1" applyFill="1" applyBorder="1"/>
    <xf numFmtId="16" fontId="3" fillId="0" borderId="0" xfId="0" quotePrefix="1" applyNumberFormat="1" applyFont="1"/>
    <xf numFmtId="0" fontId="4" fillId="0" borderId="0" xfId="0" quotePrefix="1" applyFont="1"/>
    <xf numFmtId="0" fontId="3" fillId="0" borderId="0" xfId="0" quotePrefix="1" applyFont="1"/>
    <xf numFmtId="0" fontId="3" fillId="0" borderId="4" xfId="0" applyFont="1" applyBorder="1" applyAlignment="1">
      <alignment horizontal="right"/>
    </xf>
    <xf numFmtId="0" fontId="3" fillId="0" borderId="2" xfId="0" applyFont="1" applyBorder="1"/>
    <xf numFmtId="0" fontId="5" fillId="0" borderId="6" xfId="0" applyFont="1" applyBorder="1"/>
    <xf numFmtId="0" fontId="3" fillId="0" borderId="6" xfId="0" applyFont="1" applyBorder="1"/>
    <xf numFmtId="1" fontId="5" fillId="0" borderId="6" xfId="0" applyNumberFormat="1" applyFont="1" applyFill="1" applyBorder="1"/>
    <xf numFmtId="0" fontId="3" fillId="0" borderId="4" xfId="0" applyFont="1" applyFill="1" applyBorder="1"/>
    <xf numFmtId="0" fontId="3" fillId="0" borderId="0" xfId="0" applyNumberFormat="1" applyFont="1"/>
    <xf numFmtId="0" fontId="3" fillId="0" borderId="3" xfId="0" applyFont="1" applyBorder="1"/>
    <xf numFmtId="0" fontId="3" fillId="0" borderId="0" xfId="0" applyFont="1" applyBorder="1" applyAlignment="1"/>
    <xf numFmtId="0" fontId="3" fillId="0" borderId="0" xfId="0" quotePrefix="1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66" fontId="3" fillId="0" borderId="0" xfId="0" applyNumberFormat="1" applyFont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right"/>
    </xf>
    <xf numFmtId="0" fontId="3" fillId="0" borderId="4" xfId="0" applyFont="1" applyBorder="1" applyAlignment="1" applyProtection="1">
      <alignment horizontal="fill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14" fontId="3" fillId="0" borderId="0" xfId="0" applyNumberFormat="1" applyFont="1"/>
    <xf numFmtId="0" fontId="3" fillId="0" borderId="0" xfId="0" applyFont="1" applyAlignment="1" applyProtection="1"/>
    <xf numFmtId="0" fontId="6" fillId="0" borderId="4" xfId="0" applyFont="1" applyBorder="1" applyAlignment="1"/>
    <xf numFmtId="0" fontId="6" fillId="0" borderId="4" xfId="0" applyFont="1" applyBorder="1"/>
    <xf numFmtId="0" fontId="6" fillId="0" borderId="0" xfId="0" applyFont="1" applyFill="1" applyBorder="1"/>
    <xf numFmtId="0" fontId="6" fillId="0" borderId="0" xfId="0" applyFont="1" applyBorder="1" applyAlignment="1"/>
    <xf numFmtId="0" fontId="6" fillId="0" borderId="4" xfId="0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" fontId="6" fillId="0" borderId="4" xfId="0" applyNumberFormat="1" applyFont="1" applyBorder="1"/>
    <xf numFmtId="0" fontId="6" fillId="0" borderId="4" xfId="0" applyFont="1" applyBorder="1" applyAlignment="1">
      <alignment horizontal="center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3" fontId="6" fillId="0" borderId="0" xfId="0" applyNumberFormat="1" applyFont="1"/>
    <xf numFmtId="3" fontId="5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Fill="1"/>
    <xf numFmtId="3" fontId="5" fillId="0" borderId="0" xfId="0" applyNumberFormat="1" applyFont="1" applyFill="1"/>
    <xf numFmtId="3" fontId="4" fillId="0" borderId="0" xfId="0" applyNumberFormat="1" applyFont="1" applyFill="1"/>
    <xf numFmtId="3" fontId="3" fillId="0" borderId="0" xfId="0" applyNumberFormat="1" applyFont="1" applyProtection="1">
      <protection locked="0"/>
    </xf>
    <xf numFmtId="3" fontId="3" fillId="0" borderId="0" xfId="0" applyNumberFormat="1" applyFont="1" applyFill="1" applyProtection="1">
      <protection locked="0"/>
    </xf>
    <xf numFmtId="3" fontId="6" fillId="0" borderId="0" xfId="0" applyNumberFormat="1" applyFont="1" applyFill="1"/>
    <xf numFmtId="3" fontId="3" fillId="0" borderId="0" xfId="0" applyNumberFormat="1" applyFont="1" applyBorder="1"/>
    <xf numFmtId="3" fontId="3" fillId="0" borderId="0" xfId="0" applyNumberFormat="1" applyFont="1" applyProtection="1"/>
    <xf numFmtId="3" fontId="3" fillId="0" borderId="4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0" xfId="0" applyNumberFormat="1" applyFont="1" applyAlignment="1">
      <alignment horizontal="center"/>
    </xf>
    <xf numFmtId="3" fontId="5" fillId="0" borderId="6" xfId="0" applyNumberFormat="1" applyFont="1" applyBorder="1"/>
    <xf numFmtId="167" fontId="3" fillId="0" borderId="0" xfId="0" applyNumberFormat="1" applyFont="1"/>
    <xf numFmtId="167" fontId="4" fillId="0" borderId="0" xfId="0" applyNumberFormat="1" applyFont="1"/>
    <xf numFmtId="167" fontId="4" fillId="0" borderId="0" xfId="0" applyNumberFormat="1" applyFont="1" applyFill="1"/>
    <xf numFmtId="167" fontId="3" fillId="0" borderId="0" xfId="0" applyNumberFormat="1" applyFont="1" applyFill="1" applyProtection="1"/>
    <xf numFmtId="167" fontId="3" fillId="0" borderId="4" xfId="0" applyNumberFormat="1" applyFont="1" applyBorder="1"/>
    <xf numFmtId="167" fontId="3" fillId="0" borderId="0" xfId="0" applyNumberFormat="1" applyFont="1" applyBorder="1"/>
    <xf numFmtId="3" fontId="3" fillId="0" borderId="0" xfId="0" applyNumberFormat="1" applyFont="1" applyFill="1" applyBorder="1"/>
    <xf numFmtId="0" fontId="3" fillId="0" borderId="0" xfId="0" applyFont="1" applyBorder="1" applyAlignment="1">
      <alignment horizontal="right"/>
    </xf>
    <xf numFmtId="3" fontId="9" fillId="0" borderId="0" xfId="0" applyNumberFormat="1" applyFont="1"/>
    <xf numFmtId="167" fontId="3" fillId="0" borderId="0" xfId="0" quotePrefix="1" applyNumberFormat="1" applyFont="1" applyAlignment="1">
      <alignment horizontal="left"/>
    </xf>
    <xf numFmtId="3" fontId="3" fillId="0" borderId="0" xfId="0" quotePrefix="1" applyNumberFormat="1" applyFont="1" applyAlignment="1">
      <alignment horizontal="left"/>
    </xf>
    <xf numFmtId="3" fontId="3" fillId="0" borderId="0" xfId="0" applyNumberFormat="1" applyFont="1" applyBorder="1" applyProtection="1">
      <protection locked="0"/>
    </xf>
    <xf numFmtId="0" fontId="3" fillId="0" borderId="0" xfId="0" quotePrefix="1" applyFont="1" applyAlignment="1">
      <alignment horizontal="right"/>
    </xf>
    <xf numFmtId="0" fontId="3" fillId="0" borderId="0" xfId="0" quotePrefix="1" applyFont="1" applyBorder="1" applyAlignment="1">
      <alignment horizontal="right"/>
    </xf>
    <xf numFmtId="16" fontId="3" fillId="0" borderId="0" xfId="0" applyNumberFormat="1" applyFont="1" applyFill="1" applyBorder="1"/>
    <xf numFmtId="0" fontId="3" fillId="0" borderId="7" xfId="0" applyFont="1" applyFill="1" applyBorder="1" applyAlignment="1">
      <alignment horizontal="center"/>
    </xf>
    <xf numFmtId="3" fontId="3" fillId="0" borderId="0" xfId="0" quotePrefix="1" applyNumberFormat="1" applyFont="1" applyBorder="1" applyAlignment="1">
      <alignment horizontal="left"/>
    </xf>
    <xf numFmtId="167" fontId="3" fillId="0" borderId="0" xfId="0" applyNumberFormat="1" applyFont="1" applyFill="1"/>
    <xf numFmtId="0" fontId="13" fillId="0" borderId="0" xfId="0" applyFont="1"/>
    <xf numFmtId="167" fontId="13" fillId="0" borderId="0" xfId="0" applyNumberFormat="1" applyFont="1"/>
    <xf numFmtId="167" fontId="13" fillId="0" borderId="0" xfId="0" applyNumberFormat="1" applyFont="1" applyFill="1"/>
    <xf numFmtId="167" fontId="3" fillId="0" borderId="0" xfId="0" applyNumberFormat="1" applyFont="1" applyFill="1" applyAlignment="1">
      <alignment horizontal="right"/>
    </xf>
    <xf numFmtId="167" fontId="3" fillId="0" borderId="4" xfId="0" applyNumberFormat="1" applyFont="1" applyFill="1" applyBorder="1"/>
    <xf numFmtId="1" fontId="4" fillId="0" borderId="0" xfId="0" applyNumberFormat="1" applyFont="1" applyBorder="1" applyAlignment="1"/>
    <xf numFmtId="164" fontId="3" fillId="0" borderId="0" xfId="1" applyFont="1"/>
    <xf numFmtId="167" fontId="3" fillId="0" borderId="0" xfId="6" applyNumberFormat="1" applyFont="1" applyFill="1" applyProtection="1">
      <protection locked="0"/>
    </xf>
    <xf numFmtId="3" fontId="3" fillId="0" borderId="0" xfId="0" applyNumberFormat="1" applyFont="1" applyFill="1" applyProtection="1"/>
    <xf numFmtId="3" fontId="3" fillId="0" borderId="0" xfId="0" applyNumberFormat="1" applyFont="1" applyFill="1" applyBorder="1" applyProtection="1">
      <protection locked="0"/>
    </xf>
    <xf numFmtId="3" fontId="3" fillId="0" borderId="4" xfId="0" applyNumberFormat="1" applyFont="1" applyFill="1" applyBorder="1"/>
    <xf numFmtId="0" fontId="6" fillId="0" borderId="0" xfId="0" applyFont="1" applyBorder="1" applyAlignment="1">
      <alignment horizontal="center"/>
    </xf>
    <xf numFmtId="3" fontId="3" fillId="0" borderId="4" xfId="0" applyNumberFormat="1" applyFont="1" applyBorder="1" applyProtection="1">
      <protection locked="0"/>
    </xf>
    <xf numFmtId="3" fontId="3" fillId="0" borderId="4" xfId="0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164" fontId="3" fillId="0" borderId="0" xfId="1" applyFont="1" applyFill="1"/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4" fontId="3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right" vertical="center"/>
    </xf>
  </cellXfs>
  <cellStyles count="14">
    <cellStyle name="Euro" xfId="10"/>
    <cellStyle name="Milliers" xfId="1" builtinId="3"/>
    <cellStyle name="Milliers 2" xfId="4"/>
    <cellStyle name="Milliers 3" xfId="5"/>
    <cellStyle name="Milliers 4" xfId="8"/>
    <cellStyle name="Milliers 8" xfId="13"/>
    <cellStyle name="Normal" xfId="0" builtinId="0"/>
    <cellStyle name="Normal 2" xfId="3"/>
    <cellStyle name="Normal 2 2" xfId="11"/>
    <cellStyle name="Normal 3" xfId="2"/>
    <cellStyle name="Normal 4" xfId="7"/>
    <cellStyle name="Normal 5" xfId="9"/>
    <cellStyle name="Normal 6" xfId="12"/>
    <cellStyle name="Normal_MON97" xfId="6"/>
  </cellStyles>
  <dxfs count="0"/>
  <tableStyles count="0" defaultTableStyle="TableStyleMedium9" defaultPivotStyle="PivotStyleLight16"/>
  <colors>
    <mruColors>
      <color rgb="FF000099"/>
      <color rgb="FF3333CC"/>
      <color rgb="FFFFFF6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8"/>
  <sheetViews>
    <sheetView tabSelected="1" workbookViewId="0">
      <selection activeCell="K15" sqref="K15"/>
    </sheetView>
  </sheetViews>
  <sheetFormatPr baseColWidth="10" defaultRowHeight="12.75"/>
  <cols>
    <col min="1" max="1" width="3" style="11" customWidth="1"/>
    <col min="2" max="4" width="2.7109375" style="11" customWidth="1"/>
    <col min="5" max="5" width="11.42578125" style="11"/>
    <col min="6" max="6" width="12.85546875" style="11" customWidth="1"/>
    <col min="7" max="7" width="8.28515625" style="11" customWidth="1"/>
    <col min="8" max="16" width="10.42578125" style="11" customWidth="1"/>
    <col min="17" max="17" width="1" style="11" customWidth="1"/>
    <col min="18" max="19" width="9" style="10" customWidth="1"/>
    <col min="20" max="20" width="14.5703125" style="11" bestFit="1" customWidth="1"/>
    <col min="21" max="16384" width="11.42578125" style="11"/>
  </cols>
  <sheetData>
    <row r="1" spans="1:20">
      <c r="A1" s="6" t="s">
        <v>174</v>
      </c>
      <c r="H1" s="16" t="s">
        <v>131</v>
      </c>
      <c r="I1" s="16"/>
      <c r="J1" s="16"/>
      <c r="K1" s="16"/>
      <c r="L1" s="16"/>
      <c r="M1" s="84"/>
      <c r="N1" s="84"/>
      <c r="O1" s="16"/>
      <c r="P1" s="84"/>
      <c r="T1" s="99"/>
    </row>
    <row r="2" spans="1:20" ht="13.5" thickBot="1">
      <c r="H2" s="22"/>
      <c r="I2" s="22"/>
      <c r="J2" s="80"/>
      <c r="K2" s="22"/>
      <c r="L2" s="22"/>
      <c r="M2" s="22"/>
      <c r="N2" s="22"/>
      <c r="O2" s="22"/>
      <c r="P2" s="22"/>
      <c r="Q2" s="89"/>
      <c r="R2" s="110" t="s">
        <v>167</v>
      </c>
      <c r="S2" s="110"/>
    </row>
    <row r="3" spans="1:20" ht="13.5" thickTop="1">
      <c r="A3" s="14"/>
      <c r="B3" s="14"/>
      <c r="C3" s="14"/>
      <c r="D3" s="14"/>
      <c r="E3" s="14"/>
      <c r="F3" s="14"/>
      <c r="G3" s="14"/>
      <c r="H3" s="18" t="s">
        <v>38</v>
      </c>
      <c r="I3" s="18" t="s">
        <v>39</v>
      </c>
      <c r="J3" s="18" t="s">
        <v>40</v>
      </c>
      <c r="K3" s="18" t="s">
        <v>41</v>
      </c>
      <c r="L3" s="18" t="s">
        <v>42</v>
      </c>
      <c r="M3" s="18" t="s">
        <v>43</v>
      </c>
      <c r="N3" s="18" t="s">
        <v>44</v>
      </c>
      <c r="O3" s="18" t="s">
        <v>45</v>
      </c>
      <c r="P3" s="18" t="s">
        <v>46</v>
      </c>
      <c r="Q3" s="37"/>
      <c r="R3" s="19" t="s">
        <v>129</v>
      </c>
      <c r="S3" s="19" t="s">
        <v>197</v>
      </c>
    </row>
    <row r="4" spans="1:20"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</row>
    <row r="5" spans="1:20">
      <c r="A5" s="1" t="s">
        <v>0</v>
      </c>
      <c r="H5" s="76">
        <v>276.0902614451</v>
      </c>
      <c r="I5" s="76">
        <v>541.05994912631991</v>
      </c>
      <c r="J5" s="76">
        <v>918.1767567551999</v>
      </c>
      <c r="K5" s="76">
        <v>1215.3488426490201</v>
      </c>
      <c r="L5" s="76">
        <v>1566.1681655742482</v>
      </c>
      <c r="M5" s="76">
        <v>2005.3245348762809</v>
      </c>
      <c r="N5" s="76">
        <v>2302.9514679615704</v>
      </c>
      <c r="O5" s="76">
        <v>2618.43939317995</v>
      </c>
      <c r="P5" s="76">
        <v>2993.3704446228298</v>
      </c>
      <c r="Q5" s="76"/>
      <c r="R5" s="77">
        <v>2992.091825322469</v>
      </c>
      <c r="S5" s="77">
        <v>4292.2332303735693</v>
      </c>
    </row>
    <row r="6" spans="1:20" ht="9.75" customHeight="1">
      <c r="H6" s="75"/>
      <c r="I6" s="75"/>
      <c r="J6" s="75"/>
      <c r="K6" s="75"/>
      <c r="L6" s="75"/>
      <c r="M6" s="75"/>
      <c r="N6" s="75"/>
      <c r="O6" s="75"/>
      <c r="P6" s="75"/>
      <c r="Q6" s="75"/>
      <c r="R6" s="92"/>
      <c r="S6" s="92"/>
    </row>
    <row r="7" spans="1:20">
      <c r="B7" s="11" t="s">
        <v>1</v>
      </c>
      <c r="H7" s="75">
        <v>275.8052054451</v>
      </c>
      <c r="I7" s="75">
        <v>538.02152012631996</v>
      </c>
      <c r="J7" s="75">
        <v>759.48976975519997</v>
      </c>
      <c r="K7" s="75">
        <v>1056.6050426490201</v>
      </c>
      <c r="L7" s="75">
        <v>1405.0589305742481</v>
      </c>
      <c r="M7" s="75">
        <v>1771.511881876281</v>
      </c>
      <c r="N7" s="75">
        <v>2054.7571769615702</v>
      </c>
      <c r="O7" s="75">
        <v>2369.5682271799501</v>
      </c>
      <c r="P7" s="75">
        <v>2655.7504266228298</v>
      </c>
      <c r="Q7" s="75"/>
      <c r="R7" s="92">
        <v>2540.3132353224692</v>
      </c>
      <c r="S7" s="92">
        <v>3655.7820513735696</v>
      </c>
    </row>
    <row r="8" spans="1:20">
      <c r="C8" s="11" t="s">
        <v>2</v>
      </c>
      <c r="H8" s="75">
        <v>275.8052054451</v>
      </c>
      <c r="I8" s="75">
        <v>538.02152012631996</v>
      </c>
      <c r="J8" s="75">
        <v>759.48976975519997</v>
      </c>
      <c r="K8" s="75">
        <v>1056.6050426490201</v>
      </c>
      <c r="L8" s="75">
        <v>1405.0589305742481</v>
      </c>
      <c r="M8" s="75">
        <v>1771.511881876281</v>
      </c>
      <c r="N8" s="75">
        <v>2054.7571769615702</v>
      </c>
      <c r="O8" s="75">
        <v>2369.5682271799501</v>
      </c>
      <c r="P8" s="75">
        <v>2655.7504266228298</v>
      </c>
      <c r="Q8" s="75"/>
      <c r="R8" s="92">
        <v>2540.3132353224692</v>
      </c>
      <c r="S8" s="92">
        <v>3655.7820513735696</v>
      </c>
    </row>
    <row r="9" spans="1:20">
      <c r="D9" s="11" t="s">
        <v>146</v>
      </c>
      <c r="H9" s="75">
        <v>272.91114980700002</v>
      </c>
      <c r="I9" s="75">
        <v>531.54300000000001</v>
      </c>
      <c r="J9" s="75">
        <v>750.08911599999999</v>
      </c>
      <c r="K9" s="75">
        <v>1040.38885279748</v>
      </c>
      <c r="L9" s="75">
        <v>1363.05051694952</v>
      </c>
      <c r="M9" s="75">
        <v>1690.3097435426209</v>
      </c>
      <c r="N9" s="75">
        <v>1969.0830000000001</v>
      </c>
      <c r="O9" s="75">
        <v>2283.605</v>
      </c>
      <c r="P9" s="75">
        <v>2567.7869999999998</v>
      </c>
      <c r="Q9" s="75"/>
      <c r="R9" s="92">
        <v>2490.8823443224692</v>
      </c>
      <c r="S9" s="92">
        <v>3587.3758139999995</v>
      </c>
    </row>
    <row r="10" spans="1:20">
      <c r="E10" s="11" t="s">
        <v>198</v>
      </c>
      <c r="H10" s="75">
        <v>272.91114980700002</v>
      </c>
      <c r="I10" s="75">
        <v>531.54300000000001</v>
      </c>
      <c r="J10" s="75">
        <v>746.46495996299996</v>
      </c>
      <c r="K10" s="75">
        <v>1031.2251365068801</v>
      </c>
      <c r="L10" s="75">
        <v>1345.2334043799199</v>
      </c>
      <c r="M10" s="75">
        <v>1654.4276097570209</v>
      </c>
      <c r="N10" s="75">
        <v>1925.5032757410002</v>
      </c>
      <c r="O10" s="75">
        <v>2229.6752979786002</v>
      </c>
      <c r="P10" s="75">
        <v>2503.4009886105996</v>
      </c>
      <c r="Q10" s="75"/>
      <c r="R10" s="75">
        <v>2387.747344322469</v>
      </c>
      <c r="S10" s="75">
        <v>3431.1058139999996</v>
      </c>
    </row>
    <row r="11" spans="1:20" s="93" customFormat="1">
      <c r="E11" s="93" t="s">
        <v>201</v>
      </c>
      <c r="H11" s="94">
        <v>0</v>
      </c>
      <c r="I11" s="94">
        <v>0</v>
      </c>
      <c r="J11" s="94">
        <v>3.6241560369999997</v>
      </c>
      <c r="K11" s="94">
        <v>9.1637162906</v>
      </c>
      <c r="L11" s="94">
        <v>17.817112569600003</v>
      </c>
      <c r="M11" s="94">
        <v>35.882133785600004</v>
      </c>
      <c r="N11" s="94">
        <v>43.579724259000002</v>
      </c>
      <c r="O11" s="94">
        <v>53.929702021399997</v>
      </c>
      <c r="P11" s="94">
        <v>64.386011389399997</v>
      </c>
      <c r="Q11" s="94"/>
      <c r="R11" s="95">
        <v>103.13500000000001</v>
      </c>
      <c r="S11" s="95">
        <v>156.27000000000001</v>
      </c>
    </row>
    <row r="12" spans="1:20">
      <c r="D12" s="11" t="s">
        <v>3</v>
      </c>
      <c r="H12" s="75">
        <v>2.8940556380999998</v>
      </c>
      <c r="I12" s="75">
        <v>6.4785201263200012</v>
      </c>
      <c r="J12" s="75">
        <v>9.4006537552000005</v>
      </c>
      <c r="K12" s="75">
        <v>16.216189851540001</v>
      </c>
      <c r="L12" s="75">
        <v>42.008413624727993</v>
      </c>
      <c r="M12" s="75">
        <v>81.202138333659974</v>
      </c>
      <c r="N12" s="75">
        <v>85.674176961569984</v>
      </c>
      <c r="O12" s="75">
        <v>85.963227179950024</v>
      </c>
      <c r="P12" s="75">
        <v>87.963426622830013</v>
      </c>
      <c r="Q12" s="75"/>
      <c r="R12" s="92">
        <v>49.43089100000001</v>
      </c>
      <c r="S12" s="92">
        <v>68.406237373570008</v>
      </c>
    </row>
    <row r="13" spans="1:20" ht="10.5" customHeight="1"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92"/>
      <c r="S13" s="92"/>
    </row>
    <row r="14" spans="1:20">
      <c r="B14" s="11" t="s">
        <v>4</v>
      </c>
      <c r="H14" s="75">
        <v>0.28505599999999998</v>
      </c>
      <c r="I14" s="75">
        <v>3.0384289999999998</v>
      </c>
      <c r="J14" s="75">
        <v>158.68698699999999</v>
      </c>
      <c r="K14" s="75">
        <v>158.74379999999999</v>
      </c>
      <c r="L14" s="75">
        <v>161.10923500000001</v>
      </c>
      <c r="M14" s="75">
        <v>233.81265300000001</v>
      </c>
      <c r="N14" s="75">
        <v>248.19429100000002</v>
      </c>
      <c r="O14" s="75">
        <v>248.87116600000002</v>
      </c>
      <c r="P14" s="75">
        <v>337.62001800000002</v>
      </c>
      <c r="Q14" s="75"/>
      <c r="R14" s="92">
        <v>451.77859000000001</v>
      </c>
      <c r="S14" s="92">
        <v>636.45117900000002</v>
      </c>
    </row>
    <row r="15" spans="1:20">
      <c r="C15" s="11" t="s">
        <v>5</v>
      </c>
      <c r="H15" s="75">
        <v>5.0000000000000001E-3</v>
      </c>
      <c r="I15" s="75">
        <v>0.01</v>
      </c>
      <c r="J15" s="75">
        <v>0.51300000000000001</v>
      </c>
      <c r="K15" s="75">
        <v>0.51788900000000004</v>
      </c>
      <c r="L15" s="75">
        <v>0.51983900000000005</v>
      </c>
      <c r="M15" s="75">
        <v>0.52183900000000005</v>
      </c>
      <c r="N15" s="75">
        <v>0.52873900000000007</v>
      </c>
      <c r="O15" s="75">
        <v>0.92600000000000005</v>
      </c>
      <c r="P15" s="75">
        <v>0.92855900000000002</v>
      </c>
      <c r="Q15" s="75"/>
      <c r="R15" s="92">
        <v>0.3</v>
      </c>
      <c r="S15" s="92">
        <v>0.33215999999999996</v>
      </c>
    </row>
    <row r="16" spans="1:20">
      <c r="C16" s="11" t="s">
        <v>155</v>
      </c>
      <c r="H16" s="75">
        <v>0.28005599999999997</v>
      </c>
      <c r="I16" s="75">
        <v>3.028429</v>
      </c>
      <c r="J16" s="75">
        <v>158.17398699999998</v>
      </c>
      <c r="K16" s="75">
        <v>158.225911</v>
      </c>
      <c r="L16" s="75">
        <v>160.58939600000002</v>
      </c>
      <c r="M16" s="75">
        <v>233.29081400000001</v>
      </c>
      <c r="N16" s="75">
        <v>247.66555200000002</v>
      </c>
      <c r="O16" s="75">
        <v>247.94516600000003</v>
      </c>
      <c r="P16" s="75">
        <v>336.69145900000001</v>
      </c>
      <c r="Q16" s="75"/>
      <c r="R16" s="92">
        <v>451.47859</v>
      </c>
      <c r="S16" s="92">
        <v>636.11901899999998</v>
      </c>
    </row>
    <row r="17" spans="1:19" ht="9.9499999999999993" customHeight="1"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92"/>
      <c r="S17" s="92"/>
    </row>
    <row r="18" spans="1:19">
      <c r="A18" s="1" t="s">
        <v>6</v>
      </c>
      <c r="H18" s="76">
        <v>258.43771161699243</v>
      </c>
      <c r="I18" s="76">
        <v>541.88571933195567</v>
      </c>
      <c r="J18" s="76">
        <v>938.6688994083022</v>
      </c>
      <c r="K18" s="76">
        <v>1294.9876924572891</v>
      </c>
      <c r="L18" s="76">
        <v>1640.8914380687331</v>
      </c>
      <c r="M18" s="76">
        <v>2079.2048852240314</v>
      </c>
      <c r="N18" s="76">
        <v>2524.1006698761362</v>
      </c>
      <c r="O18" s="76">
        <v>2810.7265135421862</v>
      </c>
      <c r="P18" s="76">
        <v>3286.5956903874958</v>
      </c>
      <c r="Q18" s="76"/>
      <c r="R18" s="76">
        <v>3651.2012910000003</v>
      </c>
      <c r="S18" s="76">
        <v>5318.831012951</v>
      </c>
    </row>
    <row r="19" spans="1:19" ht="9.9499999999999993" customHeight="1"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92"/>
      <c r="S19" s="92"/>
    </row>
    <row r="20" spans="1:19">
      <c r="B20" s="11" t="s">
        <v>7</v>
      </c>
      <c r="H20" s="75">
        <v>231.89689641245843</v>
      </c>
      <c r="I20" s="75">
        <v>477.70647402919667</v>
      </c>
      <c r="J20" s="75">
        <v>682.46887366235512</v>
      </c>
      <c r="K20" s="75">
        <v>981.49474781536605</v>
      </c>
      <c r="L20" s="75">
        <v>1284.8610971513722</v>
      </c>
      <c r="M20" s="75">
        <v>1603.1045677269062</v>
      </c>
      <c r="N20" s="75">
        <v>1999.5992783160443</v>
      </c>
      <c r="O20" s="75">
        <v>2150.5680946459811</v>
      </c>
      <c r="P20" s="75">
        <v>2487.5728762292674</v>
      </c>
      <c r="Q20" s="75"/>
      <c r="R20" s="92">
        <v>2520.3839010000002</v>
      </c>
      <c r="S20" s="92">
        <v>3637.7119939509998</v>
      </c>
    </row>
    <row r="21" spans="1:19">
      <c r="C21" s="11" t="s">
        <v>8</v>
      </c>
      <c r="H21" s="75">
        <v>138.93011751447114</v>
      </c>
      <c r="I21" s="75">
        <v>416.78399397230743</v>
      </c>
      <c r="J21" s="75">
        <v>588.74454752674285</v>
      </c>
      <c r="K21" s="75">
        <v>807.20536195940792</v>
      </c>
      <c r="L21" s="75">
        <v>1094.8797121418543</v>
      </c>
      <c r="M21" s="75">
        <v>1364.6618730075445</v>
      </c>
      <c r="N21" s="75">
        <v>1693.3593509032501</v>
      </c>
      <c r="O21" s="75">
        <v>1936.6886331689234</v>
      </c>
      <c r="P21" s="75">
        <v>2224.1661833354219</v>
      </c>
      <c r="Q21" s="75"/>
      <c r="R21" s="92">
        <v>2328.65</v>
      </c>
      <c r="S21" s="92">
        <v>3315.8439249999997</v>
      </c>
    </row>
    <row r="22" spans="1:19">
      <c r="D22" s="11" t="s">
        <v>9</v>
      </c>
      <c r="G22" s="75"/>
      <c r="H22" s="75">
        <v>97.241939976000012</v>
      </c>
      <c r="I22" s="75">
        <v>250.60531330809999</v>
      </c>
      <c r="J22" s="75">
        <v>385.75520174518999</v>
      </c>
      <c r="K22" s="75">
        <v>523.5399172325499</v>
      </c>
      <c r="L22" s="75">
        <v>664.0432598556697</v>
      </c>
      <c r="M22" s="75">
        <v>840.55888777647988</v>
      </c>
      <c r="N22" s="75">
        <v>961.76404961709954</v>
      </c>
      <c r="O22" s="75">
        <v>1122.9183719702899</v>
      </c>
      <c r="P22" s="75">
        <v>1281.5649563237405</v>
      </c>
      <c r="Q22" s="75"/>
      <c r="R22" s="92">
        <v>1326.3999999999999</v>
      </c>
      <c r="S22" s="92">
        <v>1808.377375</v>
      </c>
    </row>
    <row r="23" spans="1:19">
      <c r="D23" s="11" t="s">
        <v>24</v>
      </c>
      <c r="H23" s="75">
        <v>14.877840542450002</v>
      </c>
      <c r="I23" s="75">
        <v>126.03529680048001</v>
      </c>
      <c r="J23" s="75">
        <v>150.80997696518</v>
      </c>
      <c r="K23" s="75">
        <v>212.38242827641</v>
      </c>
      <c r="L23" s="75">
        <v>331.05387757582002</v>
      </c>
      <c r="M23" s="75">
        <v>408.73817226458004</v>
      </c>
      <c r="N23" s="75">
        <v>600.28886082247004</v>
      </c>
      <c r="O23" s="75">
        <v>669.98495545701007</v>
      </c>
      <c r="P23" s="75">
        <v>771.7490180604799</v>
      </c>
      <c r="Q23" s="75"/>
      <c r="R23" s="92">
        <v>818.8</v>
      </c>
      <c r="S23" s="92">
        <v>1217.62555</v>
      </c>
    </row>
    <row r="24" spans="1:19">
      <c r="D24" s="11" t="s">
        <v>11</v>
      </c>
      <c r="H24" s="75">
        <v>3.2803369960211004</v>
      </c>
      <c r="I24" s="75">
        <v>6.3810038637273898</v>
      </c>
      <c r="J24" s="75">
        <v>12.129368816372894</v>
      </c>
      <c r="K24" s="75">
        <v>19.140722206797996</v>
      </c>
      <c r="L24" s="75">
        <v>28.806342966484497</v>
      </c>
      <c r="M24" s="75">
        <v>31.328812966484495</v>
      </c>
      <c r="N24" s="75">
        <v>34.5842104636804</v>
      </c>
      <c r="O24" s="75">
        <v>36.467805405623601</v>
      </c>
      <c r="P24" s="75">
        <v>44.874591031241785</v>
      </c>
      <c r="Q24" s="75"/>
      <c r="R24" s="92">
        <v>49.28</v>
      </c>
      <c r="S24" s="92">
        <v>76.051000000000002</v>
      </c>
    </row>
    <row r="25" spans="1:19">
      <c r="D25" s="11" t="s">
        <v>10</v>
      </c>
      <c r="H25" s="75">
        <v>23.53</v>
      </c>
      <c r="I25" s="75">
        <v>33.762380000000007</v>
      </c>
      <c r="J25" s="75">
        <v>40.049999999999997</v>
      </c>
      <c r="K25" s="75">
        <v>52.142294243649999</v>
      </c>
      <c r="L25" s="75">
        <v>70.976231743879993</v>
      </c>
      <c r="M25" s="75">
        <v>84.036000000000001</v>
      </c>
      <c r="N25" s="75">
        <v>96.722229999999996</v>
      </c>
      <c r="O25" s="75">
        <v>107.31750033599999</v>
      </c>
      <c r="P25" s="75">
        <v>125.97761791995998</v>
      </c>
      <c r="Q25" s="75"/>
      <c r="R25" s="92">
        <v>134.16999999999999</v>
      </c>
      <c r="S25" s="92">
        <v>213.79</v>
      </c>
    </row>
    <row r="26" spans="1:19">
      <c r="C26" s="11" t="s">
        <v>25</v>
      </c>
      <c r="H26" s="75">
        <v>92.966778897987282</v>
      </c>
      <c r="I26" s="75">
        <v>60.922480056889242</v>
      </c>
      <c r="J26" s="75">
        <v>93.724326135612301</v>
      </c>
      <c r="K26" s="75">
        <v>174.28938585595816</v>
      </c>
      <c r="L26" s="75">
        <v>189.98138500951802</v>
      </c>
      <c r="M26" s="75">
        <v>238.44269471936175</v>
      </c>
      <c r="N26" s="75">
        <v>306.23992741279426</v>
      </c>
      <c r="O26" s="75">
        <v>213.8794614770575</v>
      </c>
      <c r="P26" s="75">
        <v>263.40669289384527</v>
      </c>
      <c r="Q26" s="75"/>
      <c r="R26" s="92">
        <v>191.733901</v>
      </c>
      <c r="S26" s="92">
        <v>321.86806895100005</v>
      </c>
    </row>
    <row r="27" spans="1:19">
      <c r="C27" s="11" t="s">
        <v>116</v>
      </c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92"/>
      <c r="S27" s="92"/>
    </row>
    <row r="28" spans="1:19" ht="9.9499999999999993" customHeight="1"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92"/>
      <c r="S28" s="92"/>
    </row>
    <row r="29" spans="1:19">
      <c r="B29" s="11" t="s">
        <v>12</v>
      </c>
      <c r="H29" s="75">
        <v>26.540815204533999</v>
      </c>
      <c r="I29" s="75">
        <v>64.179245302759</v>
      </c>
      <c r="J29" s="75">
        <v>256.20002574594702</v>
      </c>
      <c r="K29" s="75">
        <v>313.49294464192297</v>
      </c>
      <c r="L29" s="75">
        <v>356.030340917361</v>
      </c>
      <c r="M29" s="75">
        <v>476.10031749712499</v>
      </c>
      <c r="N29" s="75">
        <v>524.50139156009197</v>
      </c>
      <c r="O29" s="75">
        <v>660.15841889620503</v>
      </c>
      <c r="P29" s="75">
        <v>799.02281415822813</v>
      </c>
      <c r="Q29" s="75"/>
      <c r="R29" s="92">
        <v>1130.8173899999999</v>
      </c>
      <c r="S29" s="92">
        <v>1681.119019</v>
      </c>
    </row>
    <row r="30" spans="1:19">
      <c r="C30" s="11" t="s">
        <v>13</v>
      </c>
      <c r="H30" s="75">
        <v>2.1850000000000001</v>
      </c>
      <c r="I30" s="75">
        <v>8.9476850825299987</v>
      </c>
      <c r="J30" s="75">
        <v>23.672000000000001</v>
      </c>
      <c r="K30" s="75">
        <v>63.342315763880002</v>
      </c>
      <c r="L30" s="75">
        <v>80.393265821239993</v>
      </c>
      <c r="M30" s="75">
        <v>101.35672695706002</v>
      </c>
      <c r="N30" s="75">
        <v>120.70907477539001</v>
      </c>
      <c r="O30" s="75">
        <v>173.79980793245002</v>
      </c>
      <c r="P30" s="75">
        <v>212.92487689992004</v>
      </c>
      <c r="Q30" s="75"/>
      <c r="R30" s="92">
        <v>329.99</v>
      </c>
      <c r="S30" s="92">
        <v>492</v>
      </c>
    </row>
    <row r="31" spans="1:19">
      <c r="C31" s="11" t="s">
        <v>147</v>
      </c>
      <c r="H31" s="75">
        <v>24.355815204534</v>
      </c>
      <c r="I31" s="75">
        <v>55.231560220228999</v>
      </c>
      <c r="J31" s="75">
        <v>232.52802574594699</v>
      </c>
      <c r="K31" s="75">
        <v>250.15062887804297</v>
      </c>
      <c r="L31" s="75">
        <v>275.63707509612101</v>
      </c>
      <c r="M31" s="75">
        <v>374.74359054006499</v>
      </c>
      <c r="N31" s="75">
        <v>403.792316784702</v>
      </c>
      <c r="O31" s="75">
        <v>486.35861096375504</v>
      </c>
      <c r="P31" s="75">
        <v>586.09793725830809</v>
      </c>
      <c r="Q31" s="75"/>
      <c r="R31" s="92">
        <v>800.82738999999992</v>
      </c>
      <c r="S31" s="92">
        <v>1189.119019</v>
      </c>
    </row>
    <row r="32" spans="1:19" ht="10.5" customHeight="1"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96"/>
      <c r="S32" s="96"/>
    </row>
    <row r="33" spans="1:20">
      <c r="B33" s="11" t="s">
        <v>136</v>
      </c>
      <c r="H33" s="75">
        <v>45.003646028662665</v>
      </c>
      <c r="I33" s="75">
        <v>57.748364878320672</v>
      </c>
      <c r="J33" s="75">
        <v>65.478264909217742</v>
      </c>
      <c r="K33" s="75">
        <v>30.908701276572039</v>
      </c>
      <c r="L33" s="75">
        <v>68.610910568120374</v>
      </c>
      <c r="M33" s="75">
        <v>98.379400158799243</v>
      </c>
      <c r="N33" s="75">
        <v>-30.966965666183768</v>
      </c>
      <c r="O33" s="75">
        <v>81.668130007142594</v>
      </c>
      <c r="P33" s="75">
        <v>0.12726452488408313</v>
      </c>
      <c r="Q33" s="75"/>
      <c r="R33" s="75">
        <v>-260.78066567753103</v>
      </c>
      <c r="S33" s="75">
        <v>-397.87894257743022</v>
      </c>
    </row>
    <row r="34" spans="1:20" ht="10.5" customHeight="1"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</row>
    <row r="35" spans="1:20">
      <c r="B35" s="11" t="s">
        <v>196</v>
      </c>
      <c r="H35" s="75">
        <v>68.538646028662669</v>
      </c>
      <c r="I35" s="75">
        <v>91.52074487832067</v>
      </c>
      <c r="J35" s="75">
        <v>106.0412649092176</v>
      </c>
      <c r="K35" s="75">
        <v>83.568884520222014</v>
      </c>
      <c r="L35" s="75">
        <v>140.10698131200024</v>
      </c>
      <c r="M35" s="75">
        <v>182.93723915879923</v>
      </c>
      <c r="N35" s="75">
        <v>66.284003333816599</v>
      </c>
      <c r="O35" s="75">
        <v>189.91163034314241</v>
      </c>
      <c r="P35" s="75">
        <v>127.03344144484345</v>
      </c>
      <c r="Q35" s="75"/>
      <c r="R35" s="75">
        <v>-126.31066567753123</v>
      </c>
      <c r="S35" s="75">
        <v>-183.75678257743039</v>
      </c>
    </row>
    <row r="36" spans="1:20" ht="10.5" customHeight="1"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92"/>
      <c r="S36" s="92"/>
    </row>
    <row r="37" spans="1:20">
      <c r="A37" s="1" t="s">
        <v>14</v>
      </c>
      <c r="H37" s="76">
        <v>17.652549828107567</v>
      </c>
      <c r="I37" s="76">
        <v>-0.82577020563576298</v>
      </c>
      <c r="J37" s="76">
        <v>-20.492142653102292</v>
      </c>
      <c r="K37" s="76">
        <v>-79.638849808269015</v>
      </c>
      <c r="L37" s="76">
        <v>-74.723272494484945</v>
      </c>
      <c r="M37" s="76">
        <v>-73.880350347750436</v>
      </c>
      <c r="N37" s="76">
        <v>-221.14920191456577</v>
      </c>
      <c r="O37" s="76">
        <v>-192.28712036223624</v>
      </c>
      <c r="P37" s="76">
        <v>-293.22524576466594</v>
      </c>
      <c r="Q37" s="76"/>
      <c r="R37" s="76">
        <v>-659.10946567753126</v>
      </c>
      <c r="S37" s="76">
        <v>-1026.5977825774307</v>
      </c>
    </row>
    <row r="38" spans="1:20" ht="10.5" customHeight="1"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92"/>
      <c r="S38" s="92"/>
    </row>
    <row r="39" spans="1:20">
      <c r="A39" s="11" t="s">
        <v>15</v>
      </c>
      <c r="H39" s="75">
        <v>-68.117352848400003</v>
      </c>
      <c r="I39" s="75">
        <v>-137.9214163835</v>
      </c>
      <c r="J39" s="75">
        <v>-156.97950137148996</v>
      </c>
      <c r="K39" s="75">
        <v>-148.71927550035005</v>
      </c>
      <c r="L39" s="75">
        <v>-93.837643886379993</v>
      </c>
      <c r="M39" s="75">
        <v>-259.66747454850014</v>
      </c>
      <c r="N39" s="75">
        <v>-114.95908139826997</v>
      </c>
      <c r="O39" s="75">
        <v>-205.7868995142299</v>
      </c>
      <c r="P39" s="75">
        <v>-185.26563695442002</v>
      </c>
      <c r="Q39" s="75"/>
      <c r="R39" s="92">
        <v>-130.42400000000009</v>
      </c>
      <c r="S39" s="92">
        <v>-388.8</v>
      </c>
    </row>
    <row r="40" spans="1:20" ht="10.5" customHeight="1"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92"/>
      <c r="S40" s="92"/>
    </row>
    <row r="41" spans="1:20">
      <c r="A41" s="1" t="s">
        <v>16</v>
      </c>
      <c r="H41" s="76">
        <v>-50.464803020292436</v>
      </c>
      <c r="I41" s="76">
        <v>-138.74718658913577</v>
      </c>
      <c r="J41" s="76">
        <v>-177.47164402459225</v>
      </c>
      <c r="K41" s="76">
        <v>-228.35812530861907</v>
      </c>
      <c r="L41" s="76">
        <v>-168.56091638086494</v>
      </c>
      <c r="M41" s="76">
        <v>-333.54782489625057</v>
      </c>
      <c r="N41" s="76">
        <v>-336.10828331283574</v>
      </c>
      <c r="O41" s="76">
        <v>-398.07401987646614</v>
      </c>
      <c r="P41" s="76">
        <v>-478.49088271908596</v>
      </c>
      <c r="Q41" s="76"/>
      <c r="R41" s="77">
        <v>-789.53346567753135</v>
      </c>
      <c r="S41" s="77">
        <v>-1415.3977825774307</v>
      </c>
    </row>
    <row r="42" spans="1:20" ht="10.5" customHeight="1"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92"/>
      <c r="S42" s="92"/>
    </row>
    <row r="43" spans="1:20">
      <c r="A43" s="1" t="s">
        <v>17</v>
      </c>
      <c r="H43" s="76">
        <v>50.464803020292436</v>
      </c>
      <c r="I43" s="76">
        <v>138.74718658913577</v>
      </c>
      <c r="J43" s="76">
        <v>177.47164402459225</v>
      </c>
      <c r="K43" s="76">
        <v>228.35812530861907</v>
      </c>
      <c r="L43" s="76">
        <v>168.56091638086494</v>
      </c>
      <c r="M43" s="76">
        <v>333.54782489625057</v>
      </c>
      <c r="N43" s="76">
        <v>336.10828331283574</v>
      </c>
      <c r="O43" s="76">
        <v>398.07401987646614</v>
      </c>
      <c r="P43" s="76">
        <v>478.49088271908596</v>
      </c>
      <c r="Q43" s="76"/>
      <c r="R43" s="76">
        <v>789.53346567753135</v>
      </c>
      <c r="S43" s="76">
        <v>1415.3977825774307</v>
      </c>
      <c r="T43" s="11" t="s">
        <v>138</v>
      </c>
    </row>
    <row r="44" spans="1:20" ht="10.5" customHeight="1"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92"/>
      <c r="S44" s="92"/>
    </row>
    <row r="45" spans="1:20">
      <c r="A45" s="1" t="s">
        <v>224</v>
      </c>
      <c r="H45" s="77">
        <v>12.4550485553193</v>
      </c>
      <c r="I45" s="77">
        <v>36.464824745474203</v>
      </c>
      <c r="J45" s="77">
        <v>50.967636290128709</v>
      </c>
      <c r="K45" s="77">
        <v>63.796152678537297</v>
      </c>
      <c r="L45" s="77">
        <v>63.394952938479584</v>
      </c>
      <c r="M45" s="77">
        <v>71.793350382423569</v>
      </c>
      <c r="N45" s="77">
        <v>63.873512554844567</v>
      </c>
      <c r="O45" s="77">
        <v>183.32960992950069</v>
      </c>
      <c r="P45" s="77">
        <v>178.3655584603527</v>
      </c>
      <c r="Q45" s="77"/>
      <c r="R45" s="77">
        <v>431.26915250000002</v>
      </c>
      <c r="S45" s="77">
        <v>930.38741417743017</v>
      </c>
    </row>
    <row r="46" spans="1:20">
      <c r="B46" s="11" t="s">
        <v>176</v>
      </c>
      <c r="H46" s="75">
        <v>24.075759204533998</v>
      </c>
      <c r="I46" s="75">
        <v>52.203131220229004</v>
      </c>
      <c r="J46" s="75">
        <v>74.354038745947008</v>
      </c>
      <c r="K46" s="75">
        <v>91.924717878042998</v>
      </c>
      <c r="L46" s="75">
        <v>115.04767909612099</v>
      </c>
      <c r="M46" s="75">
        <v>141.45277654006497</v>
      </c>
      <c r="N46" s="75">
        <v>156.12676478470198</v>
      </c>
      <c r="O46" s="75">
        <v>238.41344496375501</v>
      </c>
      <c r="P46" s="75">
        <v>249.406478258308</v>
      </c>
      <c r="Q46" s="75"/>
      <c r="R46" s="78">
        <v>349.34879999999998</v>
      </c>
      <c r="S46" s="78">
        <v>553</v>
      </c>
    </row>
    <row r="47" spans="1:20">
      <c r="B47" s="11" t="s">
        <v>20</v>
      </c>
      <c r="H47" s="75">
        <v>-11.620710649214699</v>
      </c>
      <c r="I47" s="75">
        <v>-15.7383064747548</v>
      </c>
      <c r="J47" s="75">
        <v>-23.386402455818303</v>
      </c>
      <c r="K47" s="75">
        <v>-28.128565199505701</v>
      </c>
      <c r="L47" s="75">
        <v>-51.652726157641403</v>
      </c>
      <c r="M47" s="75">
        <v>-69.659426157641406</v>
      </c>
      <c r="N47" s="75">
        <v>-92.253252229857409</v>
      </c>
      <c r="O47" s="75">
        <v>-107.6828350342543</v>
      </c>
      <c r="P47" s="75">
        <v>-123.6399197979553</v>
      </c>
      <c r="Q47" s="75"/>
      <c r="R47" s="92">
        <v>-154.96720999999999</v>
      </c>
      <c r="S47" s="92">
        <v>-226.73</v>
      </c>
    </row>
    <row r="48" spans="1:20">
      <c r="B48" s="11" t="s">
        <v>177</v>
      </c>
      <c r="H48" s="75">
        <v>0</v>
      </c>
      <c r="I48" s="75">
        <v>0</v>
      </c>
      <c r="J48" s="75">
        <v>0</v>
      </c>
      <c r="K48" s="75">
        <v>0</v>
      </c>
      <c r="L48" s="75">
        <v>0</v>
      </c>
      <c r="M48" s="75">
        <v>0</v>
      </c>
      <c r="N48" s="75">
        <v>0</v>
      </c>
      <c r="O48" s="75">
        <v>52.598999999999997</v>
      </c>
      <c r="P48" s="75">
        <v>52.598999999999997</v>
      </c>
      <c r="Q48" s="75"/>
      <c r="R48" s="92">
        <v>236.8875625</v>
      </c>
      <c r="S48" s="92">
        <v>604.11741417743019</v>
      </c>
    </row>
    <row r="49" spans="1:19" ht="10.5" customHeight="1"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92"/>
      <c r="S49" s="92"/>
    </row>
    <row r="50" spans="1:19">
      <c r="A50" s="1" t="s">
        <v>225</v>
      </c>
      <c r="H50" s="76">
        <v>38.009754464973128</v>
      </c>
      <c r="I50" s="76">
        <v>102.2823618436616</v>
      </c>
      <c r="J50" s="76">
        <v>126.50400773446343</v>
      </c>
      <c r="K50" s="76">
        <v>164.56197263008181</v>
      </c>
      <c r="L50" s="76">
        <v>105.16596344238573</v>
      </c>
      <c r="M50" s="76">
        <v>261.75447451382661</v>
      </c>
      <c r="N50" s="76">
        <v>272.23477075799161</v>
      </c>
      <c r="O50" s="76">
        <v>214.74440994696508</v>
      </c>
      <c r="P50" s="76">
        <v>300.12532425873275</v>
      </c>
      <c r="Q50" s="76"/>
      <c r="R50" s="76">
        <v>358.3</v>
      </c>
      <c r="S50" s="76">
        <v>485.01036799999997</v>
      </c>
    </row>
    <row r="51" spans="1:19">
      <c r="B51" s="11" t="s">
        <v>161</v>
      </c>
      <c r="H51" s="75">
        <v>62.545971471417666</v>
      </c>
      <c r="I51" s="75">
        <v>143.28556107955566</v>
      </c>
      <c r="J51" s="75">
        <v>157.17671558439477</v>
      </c>
      <c r="K51" s="75">
        <v>168.17829635867142</v>
      </c>
      <c r="L51" s="75">
        <v>113.30519645427795</v>
      </c>
      <c r="M51" s="75">
        <v>161.65228348139766</v>
      </c>
      <c r="N51" s="75">
        <v>154.65303873228956</v>
      </c>
      <c r="O51" s="75">
        <v>113.01882522758125</v>
      </c>
      <c r="P51" s="75">
        <v>222.78714565799646</v>
      </c>
      <c r="Q51" s="75"/>
      <c r="R51" s="92">
        <v>243.8</v>
      </c>
      <c r="S51" s="92">
        <v>359.69960600000002</v>
      </c>
    </row>
    <row r="52" spans="1:19">
      <c r="C52" s="11" t="s">
        <v>22</v>
      </c>
      <c r="H52" s="75">
        <v>61.207971471417665</v>
      </c>
      <c r="I52" s="75">
        <v>138.75856107955568</v>
      </c>
      <c r="J52" s="75">
        <v>153.38071558439478</v>
      </c>
      <c r="K52" s="75">
        <v>162.22750973140143</v>
      </c>
      <c r="L52" s="75">
        <v>109.18281122565794</v>
      </c>
      <c r="M52" s="75">
        <v>157.28889109074765</v>
      </c>
      <c r="N52" s="75">
        <v>157.73903873228957</v>
      </c>
      <c r="O52" s="75">
        <v>111.84982522758125</v>
      </c>
      <c r="P52" s="75">
        <v>220.37374565799647</v>
      </c>
      <c r="Q52" s="75"/>
      <c r="R52" s="92">
        <v>243.8</v>
      </c>
      <c r="S52" s="92">
        <v>359.69960600000002</v>
      </c>
    </row>
    <row r="53" spans="1:19">
      <c r="D53" s="11" t="s">
        <v>157</v>
      </c>
      <c r="H53" s="75">
        <v>17.52601513710982</v>
      </c>
      <c r="I53" s="75">
        <v>8.6500071398399019</v>
      </c>
      <c r="J53" s="75">
        <v>-29.065726138200116</v>
      </c>
      <c r="K53" s="75">
        <v>-35.66864798570014</v>
      </c>
      <c r="L53" s="75">
        <v>-27.0011202613302</v>
      </c>
      <c r="M53" s="75">
        <v>-22.694069108669936</v>
      </c>
      <c r="N53" s="75">
        <v>90.508347825799831</v>
      </c>
      <c r="O53" s="75">
        <v>111.1935481790799</v>
      </c>
      <c r="P53" s="75">
        <v>87.040498172710045</v>
      </c>
      <c r="Q53" s="75"/>
      <c r="R53" s="92">
        <v>22.61999999999999</v>
      </c>
      <c r="S53" s="92">
        <v>75.400366000000417</v>
      </c>
    </row>
    <row r="54" spans="1:19">
      <c r="C54" s="11" t="s">
        <v>23</v>
      </c>
      <c r="H54" s="75">
        <v>1.3380000000000001</v>
      </c>
      <c r="I54" s="75">
        <v>4.5270000000000001</v>
      </c>
      <c r="J54" s="75">
        <v>3.7959999999999998</v>
      </c>
      <c r="K54" s="75">
        <v>5.9507866272700003</v>
      </c>
      <c r="L54" s="75">
        <v>4.1223852286200007</v>
      </c>
      <c r="M54" s="75">
        <v>4.3633923906499996</v>
      </c>
      <c r="N54" s="75">
        <v>-3.0859999999999999</v>
      </c>
      <c r="O54" s="75">
        <v>1.169</v>
      </c>
      <c r="P54" s="75">
        <v>2.4133999999999998</v>
      </c>
      <c r="Q54" s="75"/>
      <c r="R54" s="92"/>
      <c r="S54" s="92"/>
    </row>
    <row r="55" spans="1:19">
      <c r="B55" s="11" t="s">
        <v>162</v>
      </c>
      <c r="H55" s="75">
        <v>5.6790000000000003</v>
      </c>
      <c r="I55" s="75">
        <v>-6.984</v>
      </c>
      <c r="J55" s="75">
        <v>26.155999999999999</v>
      </c>
      <c r="K55" s="75">
        <v>55.173000000000002</v>
      </c>
      <c r="L55" s="75">
        <v>47.107190000000003</v>
      </c>
      <c r="M55" s="75">
        <v>191.06843000000003</v>
      </c>
      <c r="N55" s="75">
        <v>204.36535999999998</v>
      </c>
      <c r="O55" s="75">
        <v>214.47499999999999</v>
      </c>
      <c r="P55" s="75">
        <v>241.095</v>
      </c>
      <c r="Q55" s="75"/>
      <c r="R55" s="92">
        <v>164.5</v>
      </c>
      <c r="S55" s="92">
        <v>125.31076199999998</v>
      </c>
    </row>
    <row r="56" spans="1:19" ht="13.5" customHeight="1">
      <c r="B56" s="11" t="s">
        <v>163</v>
      </c>
      <c r="H56" s="75">
        <v>-30.215217006444536</v>
      </c>
      <c r="I56" s="75">
        <v>-34.01919923589405</v>
      </c>
      <c r="J56" s="75">
        <v>-56.828707849931348</v>
      </c>
      <c r="K56" s="75">
        <v>-58.789323728589601</v>
      </c>
      <c r="L56" s="75">
        <v>-55.24642301189224</v>
      </c>
      <c r="M56" s="75">
        <v>-90.966238967571059</v>
      </c>
      <c r="N56" s="75">
        <v>-86.783627974297914</v>
      </c>
      <c r="O56" s="75">
        <v>-112.74941528061615</v>
      </c>
      <c r="P56" s="75">
        <v>-163.75682139926374</v>
      </c>
      <c r="Q56" s="75"/>
      <c r="R56" s="92">
        <v>-50</v>
      </c>
      <c r="S56" s="92"/>
    </row>
    <row r="57" spans="1:19" ht="10.5" customHeight="1"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92"/>
      <c r="S57" s="92"/>
    </row>
    <row r="58" spans="1:19">
      <c r="A58" s="14" t="s">
        <v>128</v>
      </c>
      <c r="B58" s="14"/>
      <c r="C58" s="14"/>
      <c r="D58" s="14"/>
      <c r="E58" s="14"/>
      <c r="F58" s="14"/>
      <c r="G58" s="14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97"/>
      <c r="S58" s="97"/>
    </row>
  </sheetData>
  <mergeCells count="1">
    <mergeCell ref="R2:S2"/>
  </mergeCells>
  <pageMargins left="1.299212598425197" right="0.70866141732283472" top="0.55118110236220474" bottom="0.55118110236220474" header="0.31496062992125984" footer="0.31496062992125984"/>
  <pageSetup paperSize="9" scale="75" orientation="landscape" verticalDpi="0" r:id="rId1"/>
  <headerFooter>
    <oddHeader>&amp;Cpage 1&amp;R24/11/2016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Feuil9"/>
  <dimension ref="A1:S56"/>
  <sheetViews>
    <sheetView showZeros="0" workbookViewId="0">
      <pane xSplit="6" ySplit="4" topLeftCell="G20" activePane="bottomRight" state="frozen"/>
      <selection activeCell="K9" sqref="K9"/>
      <selection pane="topRight" activeCell="K9" sqref="K9"/>
      <selection pane="bottomLeft" activeCell="K9" sqref="K9"/>
      <selection pane="bottomRight" activeCell="N26" sqref="N26"/>
    </sheetView>
  </sheetViews>
  <sheetFormatPr baseColWidth="10" defaultRowHeight="12.75"/>
  <cols>
    <col min="1" max="1" width="3" style="11" customWidth="1"/>
    <col min="2" max="2" width="2.85546875" style="11" customWidth="1"/>
    <col min="3" max="3" width="2.140625" style="11" customWidth="1"/>
    <col min="4" max="4" width="4.42578125" style="11" customWidth="1"/>
    <col min="5" max="5" width="11.42578125" style="11"/>
    <col min="6" max="6" width="14" style="11" customWidth="1"/>
    <col min="7" max="15" width="9.7109375" style="11" customWidth="1"/>
    <col min="16" max="16384" width="11.42578125" style="11"/>
  </cols>
  <sheetData>
    <row r="1" spans="1:15" ht="9.9499999999999993" customHeight="1">
      <c r="J1" s="65"/>
      <c r="K1" s="61"/>
    </row>
    <row r="2" spans="1:15">
      <c r="F2" s="88" t="s">
        <v>130</v>
      </c>
      <c r="H2" s="91"/>
      <c r="I2" s="36"/>
      <c r="J2" s="36"/>
      <c r="K2" s="36"/>
      <c r="L2" s="36"/>
      <c r="M2" s="36"/>
      <c r="N2" s="36"/>
      <c r="O2" s="36"/>
    </row>
    <row r="3" spans="1:15" ht="9.9499999999999993" customHeight="1"/>
    <row r="4" spans="1:15">
      <c r="A4" s="49" t="s">
        <v>154</v>
      </c>
      <c r="B4" s="14"/>
      <c r="C4" s="14"/>
      <c r="D4" s="14"/>
      <c r="E4" s="14"/>
      <c r="F4" s="14"/>
      <c r="G4" s="27" t="s">
        <v>56</v>
      </c>
      <c r="H4" s="27" t="s">
        <v>39</v>
      </c>
      <c r="I4" s="27" t="s">
        <v>57</v>
      </c>
      <c r="J4" s="27" t="s">
        <v>41</v>
      </c>
      <c r="K4" s="27" t="s">
        <v>58</v>
      </c>
      <c r="L4" s="27" t="s">
        <v>43</v>
      </c>
      <c r="M4" s="27" t="s">
        <v>44</v>
      </c>
      <c r="N4" s="27" t="s">
        <v>59</v>
      </c>
      <c r="O4" s="27" t="s">
        <v>46</v>
      </c>
    </row>
    <row r="5" spans="1:15" ht="9.9499999999999993" customHeight="1">
      <c r="G5" s="61"/>
      <c r="H5" s="61"/>
      <c r="I5" s="61"/>
      <c r="J5" s="61"/>
      <c r="K5" s="61"/>
      <c r="L5" s="61"/>
      <c r="M5" s="61"/>
      <c r="N5" s="61"/>
      <c r="O5" s="61"/>
    </row>
    <row r="6" spans="1:15">
      <c r="A6" s="11" t="s">
        <v>18</v>
      </c>
      <c r="G6" s="61">
        <v>12455.048555319299</v>
      </c>
      <c r="H6" s="61">
        <v>36464.824745474209</v>
      </c>
      <c r="I6" s="61">
        <v>50967.636290128707</v>
      </c>
      <c r="J6" s="61">
        <v>63796.152678537299</v>
      </c>
      <c r="K6" s="61">
        <v>63394.95293847959</v>
      </c>
      <c r="L6" s="61">
        <v>71793.350382423581</v>
      </c>
      <c r="M6" s="61">
        <v>63873.512554844579</v>
      </c>
      <c r="N6" s="61">
        <v>183329.6099295007</v>
      </c>
      <c r="O6" s="61">
        <v>178365.55846035271</v>
      </c>
    </row>
    <row r="7" spans="1:15">
      <c r="B7" s="11" t="s">
        <v>19</v>
      </c>
      <c r="G7" s="61">
        <v>24075.759204533999</v>
      </c>
      <c r="H7" s="61">
        <v>52203.131220229006</v>
      </c>
      <c r="I7" s="61">
        <v>74354.038745947008</v>
      </c>
      <c r="J7" s="61">
        <v>91924.717878042997</v>
      </c>
      <c r="K7" s="61">
        <v>115047.67909612099</v>
      </c>
      <c r="L7" s="61">
        <v>141452.77654006498</v>
      </c>
      <c r="M7" s="61">
        <v>156126.76478470198</v>
      </c>
      <c r="N7" s="61">
        <v>238413.444963755</v>
      </c>
      <c r="O7" s="61">
        <v>249406.47825830799</v>
      </c>
    </row>
    <row r="8" spans="1:15">
      <c r="C8" s="11" t="s">
        <v>95</v>
      </c>
      <c r="G8" s="61">
        <v>24075.759204533999</v>
      </c>
      <c r="H8" s="61">
        <v>52203.131220229006</v>
      </c>
      <c r="I8" s="61">
        <v>74354.038745947008</v>
      </c>
      <c r="J8" s="61">
        <v>91924.717878042997</v>
      </c>
      <c r="K8" s="61">
        <v>115047.67909612099</v>
      </c>
      <c r="L8" s="61">
        <v>141452.77654006498</v>
      </c>
      <c r="M8" s="61">
        <v>156126.76478470198</v>
      </c>
      <c r="N8" s="61">
        <v>238413.444963755</v>
      </c>
      <c r="O8" s="61">
        <v>249406.47825830799</v>
      </c>
    </row>
    <row r="9" spans="1:15" ht="9.9499999999999993" customHeight="1">
      <c r="G9" s="65"/>
      <c r="H9" s="65"/>
      <c r="I9" s="65"/>
      <c r="J9" s="65"/>
      <c r="K9" s="65"/>
      <c r="L9" s="65"/>
      <c r="M9" s="65"/>
      <c r="N9" s="65"/>
      <c r="O9" s="65"/>
    </row>
    <row r="10" spans="1:15">
      <c r="B10" s="11" t="s">
        <v>96</v>
      </c>
      <c r="G10" s="65">
        <v>-11620.7106492147</v>
      </c>
      <c r="H10" s="65">
        <v>-15738.3064747548</v>
      </c>
      <c r="I10" s="65">
        <v>-23386.402455818301</v>
      </c>
      <c r="J10" s="65">
        <v>-28128.565199505701</v>
      </c>
      <c r="K10" s="65">
        <v>-51652.726157641402</v>
      </c>
      <c r="L10" s="65">
        <v>-69659.426157641399</v>
      </c>
      <c r="M10" s="65">
        <v>-92253.252229857404</v>
      </c>
      <c r="N10" s="65">
        <v>-107682.8350342543</v>
      </c>
      <c r="O10" s="65">
        <v>-123639.9197979553</v>
      </c>
    </row>
    <row r="11" spans="1:15">
      <c r="B11" s="11" t="s">
        <v>93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52599</v>
      </c>
      <c r="O11" s="61">
        <v>52599</v>
      </c>
    </row>
    <row r="12" spans="1:15">
      <c r="C12" s="11" t="s">
        <v>117</v>
      </c>
      <c r="D12" s="11" t="s">
        <v>133</v>
      </c>
      <c r="G12" s="66"/>
      <c r="H12" s="66"/>
      <c r="I12" s="66"/>
      <c r="J12" s="66"/>
      <c r="K12" s="66"/>
      <c r="L12" s="66"/>
      <c r="M12" s="66"/>
      <c r="N12" s="66"/>
      <c r="O12" s="66"/>
    </row>
    <row r="13" spans="1:15">
      <c r="C13" s="11" t="s">
        <v>94</v>
      </c>
      <c r="D13" s="11" t="s">
        <v>135</v>
      </c>
      <c r="G13" s="66"/>
      <c r="H13" s="66"/>
      <c r="I13" s="66"/>
      <c r="J13" s="66"/>
      <c r="K13" s="66"/>
      <c r="L13" s="66"/>
      <c r="M13" s="66"/>
      <c r="N13" s="66">
        <v>52599</v>
      </c>
      <c r="O13" s="66">
        <v>52599</v>
      </c>
    </row>
    <row r="14" spans="1:15">
      <c r="G14" s="62"/>
      <c r="H14" s="62"/>
      <c r="I14" s="62"/>
      <c r="J14" s="62"/>
      <c r="K14" s="62"/>
      <c r="L14" s="62"/>
      <c r="M14" s="62"/>
      <c r="N14" s="62"/>
      <c r="O14" s="62"/>
    </row>
    <row r="15" spans="1:15">
      <c r="A15" s="11" t="s">
        <v>21</v>
      </c>
      <c r="G15" s="62">
        <v>68224.971471417666</v>
      </c>
      <c r="H15" s="62">
        <v>136301.56107955569</v>
      </c>
      <c r="I15" s="62">
        <v>183332.71558439478</v>
      </c>
      <c r="J15" s="62">
        <v>223351.29635867142</v>
      </c>
      <c r="K15" s="62">
        <v>160412.38645427796</v>
      </c>
      <c r="L15" s="62">
        <v>352720.71348139772</v>
      </c>
      <c r="M15" s="62">
        <v>359018.39873228956</v>
      </c>
      <c r="N15" s="62">
        <v>327493.82522758126</v>
      </c>
      <c r="O15" s="62">
        <v>463882.14565799647</v>
      </c>
    </row>
    <row r="16" spans="1:15">
      <c r="B16" s="6" t="s">
        <v>22</v>
      </c>
      <c r="C16" s="6"/>
      <c r="D16" s="6"/>
      <c r="E16" s="6"/>
      <c r="F16" s="6"/>
      <c r="G16" s="67">
        <v>61207.971471417666</v>
      </c>
      <c r="H16" s="67">
        <v>138758.56107955569</v>
      </c>
      <c r="I16" s="67">
        <v>153380.71558439478</v>
      </c>
      <c r="J16" s="67">
        <v>162227.50973140143</v>
      </c>
      <c r="K16" s="67">
        <v>109182.81122565795</v>
      </c>
      <c r="L16" s="67">
        <v>157288.89109074767</v>
      </c>
      <c r="M16" s="67">
        <v>157739.03873228957</v>
      </c>
      <c r="N16" s="67">
        <v>111849.82522758126</v>
      </c>
      <c r="O16" s="67">
        <v>220373.74565799648</v>
      </c>
    </row>
    <row r="17" spans="2:15">
      <c r="C17" s="11" t="s">
        <v>97</v>
      </c>
      <c r="G17" s="62">
        <v>17526.015137109818</v>
      </c>
      <c r="H17" s="62">
        <v>8650.0071398399014</v>
      </c>
      <c r="I17" s="62">
        <v>-29065.726138200116</v>
      </c>
      <c r="J17" s="62">
        <v>-35668.64798570014</v>
      </c>
      <c r="K17" s="62">
        <v>-27001.120261330201</v>
      </c>
      <c r="L17" s="62">
        <v>-22694.069108669937</v>
      </c>
      <c r="M17" s="62">
        <v>90508.347825799836</v>
      </c>
      <c r="N17" s="62">
        <v>111193.54817907989</v>
      </c>
      <c r="O17" s="62">
        <v>87040.498172710038</v>
      </c>
    </row>
    <row r="18" spans="2:15">
      <c r="D18" s="11" t="s">
        <v>98</v>
      </c>
      <c r="G18" s="66">
        <v>-24863.426301000174</v>
      </c>
      <c r="H18" s="66">
        <v>-67120.505121000111</v>
      </c>
      <c r="I18" s="66">
        <v>-107120.50512100011</v>
      </c>
      <c r="J18" s="66">
        <v>-107120.50512100011</v>
      </c>
      <c r="K18" s="66">
        <v>-110702.26894306019</v>
      </c>
      <c r="L18" s="66">
        <v>-154249.03174846992</v>
      </c>
      <c r="M18" s="66">
        <v>-56656.913827580167</v>
      </c>
      <c r="N18" s="66">
        <v>42962.058424179908</v>
      </c>
      <c r="O18" s="66">
        <v>21299.102760120062</v>
      </c>
    </row>
    <row r="19" spans="2:15">
      <c r="E19" s="11" t="s">
        <v>232</v>
      </c>
      <c r="G19" s="66">
        <v>0</v>
      </c>
      <c r="H19" s="66">
        <v>-40000</v>
      </c>
      <c r="I19" s="66">
        <v>-80000</v>
      </c>
      <c r="J19" s="66">
        <v>-80000</v>
      </c>
      <c r="K19" s="66">
        <v>-80000</v>
      </c>
      <c r="L19" s="66">
        <v>-134028.91207735002</v>
      </c>
      <c r="M19" s="66">
        <v>-78388.45267139998</v>
      </c>
      <c r="N19" s="66">
        <v>-78393.558989580022</v>
      </c>
      <c r="O19" s="66">
        <v>-78393.558989580022</v>
      </c>
    </row>
    <row r="20" spans="2:15">
      <c r="E20" s="11" t="s">
        <v>202</v>
      </c>
      <c r="G20" s="66"/>
      <c r="H20" s="66"/>
      <c r="I20" s="66"/>
      <c r="J20" s="66"/>
      <c r="K20" s="66"/>
      <c r="L20" s="66"/>
      <c r="M20" s="66"/>
      <c r="N20" s="66">
        <v>106744.75</v>
      </c>
      <c r="O20" s="66">
        <v>108884.3</v>
      </c>
    </row>
    <row r="21" spans="2:15">
      <c r="D21" s="11" t="s">
        <v>99</v>
      </c>
      <c r="G21" s="66">
        <v>-42389.441438109992</v>
      </c>
      <c r="H21" s="66">
        <v>-75770.512260840012</v>
      </c>
      <c r="I21" s="66">
        <v>-78054.778982799995</v>
      </c>
      <c r="J21" s="66">
        <v>-71451.857135299972</v>
      </c>
      <c r="K21" s="66">
        <v>-83701.148681729988</v>
      </c>
      <c r="L21" s="66">
        <v>-131554.96263979998</v>
      </c>
      <c r="M21" s="66">
        <v>-147165.26165338</v>
      </c>
      <c r="N21" s="66">
        <v>-68231.489754899987</v>
      </c>
      <c r="O21" s="66">
        <v>-65741.395412589976</v>
      </c>
    </row>
    <row r="22" spans="2:15">
      <c r="E22" s="11" t="s">
        <v>143</v>
      </c>
      <c r="G22" s="66">
        <v>8026.2649377100024</v>
      </c>
      <c r="H22" s="66">
        <v>-30004.781420550004</v>
      </c>
      <c r="I22" s="66">
        <v>-10432.793224240006</v>
      </c>
      <c r="J22" s="66">
        <v>-417.57655307000823</v>
      </c>
      <c r="K22" s="66">
        <v>-4662.0728861899988</v>
      </c>
      <c r="L22" s="66">
        <v>-41821.036980160003</v>
      </c>
      <c r="M22" s="66">
        <v>-41821.036980160003</v>
      </c>
      <c r="N22" s="66">
        <v>-22252.496111520002</v>
      </c>
      <c r="O22" s="66">
        <v>3332.0830177500029</v>
      </c>
    </row>
    <row r="23" spans="2:15">
      <c r="E23" s="11" t="s">
        <v>233</v>
      </c>
      <c r="G23" s="66">
        <v>-41749.363522109998</v>
      </c>
      <c r="H23" s="66">
        <v>-45724.776919879994</v>
      </c>
      <c r="I23" s="66">
        <v>-84561.095259489986</v>
      </c>
      <c r="J23" s="66">
        <v>-93923.065554789995</v>
      </c>
      <c r="K23" s="66">
        <v>-106708.05109097999</v>
      </c>
      <c r="L23" s="66">
        <v>-105251.9105843</v>
      </c>
      <c r="M23" s="66">
        <v>-112653.34208706999</v>
      </c>
      <c r="N23" s="66">
        <v>-52864.984445569979</v>
      </c>
      <c r="O23" s="66">
        <v>-75384.877836180007</v>
      </c>
    </row>
    <row r="24" spans="2:15">
      <c r="E24" s="11" t="s">
        <v>234</v>
      </c>
      <c r="G24" s="66"/>
      <c r="H24" s="66">
        <v>10000</v>
      </c>
      <c r="I24" s="66">
        <v>14163.271808879999</v>
      </c>
      <c r="J24" s="66">
        <v>19114.963187630001</v>
      </c>
      <c r="K24" s="66">
        <v>14474.91216663</v>
      </c>
      <c r="L24" s="66">
        <v>8463.5432931599989</v>
      </c>
      <c r="M24" s="66">
        <v>766</v>
      </c>
      <c r="N24" s="66">
        <v>505</v>
      </c>
      <c r="O24" s="66">
        <v>5249.1</v>
      </c>
    </row>
    <row r="25" spans="2:15">
      <c r="C25" s="11" t="s">
        <v>100</v>
      </c>
      <c r="G25" s="61">
        <v>43681.956334307848</v>
      </c>
      <c r="H25" s="61">
        <v>130108.55393971578</v>
      </c>
      <c r="I25" s="61">
        <v>182446.4417225949</v>
      </c>
      <c r="J25" s="61">
        <v>197896.15771710157</v>
      </c>
      <c r="K25" s="61">
        <v>136183.93148698815</v>
      </c>
      <c r="L25" s="62">
        <v>179982.9601994176</v>
      </c>
      <c r="M25" s="62">
        <v>67230.690906489734</v>
      </c>
      <c r="N25" s="62">
        <v>656.2770485013607</v>
      </c>
      <c r="O25" s="62">
        <v>133333.24748528644</v>
      </c>
    </row>
    <row r="26" spans="2:15">
      <c r="D26" s="11" t="s">
        <v>98</v>
      </c>
      <c r="G26" s="65">
        <v>68726.30427432328</v>
      </c>
      <c r="H26" s="65">
        <v>136627.73850452178</v>
      </c>
      <c r="I26" s="65">
        <v>168160.03556394344</v>
      </c>
      <c r="J26" s="65">
        <v>199290.92182159214</v>
      </c>
      <c r="K26" s="65">
        <v>146954.7749651958</v>
      </c>
      <c r="L26" s="66">
        <v>157646.76329439657</v>
      </c>
      <c r="M26" s="66">
        <v>49403.271054091747</v>
      </c>
      <c r="N26" s="66">
        <v>-15306.98868346482</v>
      </c>
      <c r="O26" s="66">
        <v>87474.122113732854</v>
      </c>
    </row>
    <row r="27" spans="2:15" ht="12" customHeight="1">
      <c r="D27" s="11" t="s">
        <v>99</v>
      </c>
      <c r="G27" s="65">
        <v>25044.347940015432</v>
      </c>
      <c r="H27" s="65">
        <v>6519.1845648059971</v>
      </c>
      <c r="I27" s="65">
        <v>-14286.406158651458</v>
      </c>
      <c r="J27" s="65">
        <v>1394.7641044905758</v>
      </c>
      <c r="K27" s="65">
        <v>10770.843478207651</v>
      </c>
      <c r="L27" s="66">
        <v>-22336.196905021032</v>
      </c>
      <c r="M27" s="66">
        <v>-17827.419852397987</v>
      </c>
      <c r="N27" s="66">
        <v>-15963.265731966181</v>
      </c>
      <c r="O27" s="66">
        <v>-45859.125371553586</v>
      </c>
    </row>
    <row r="28" spans="2:15">
      <c r="G28" s="61"/>
      <c r="H28" s="61"/>
      <c r="I28" s="61"/>
      <c r="J28" s="61"/>
      <c r="K28" s="61"/>
      <c r="L28" s="62"/>
      <c r="M28" s="62"/>
      <c r="N28" s="62"/>
      <c r="O28" s="62"/>
    </row>
    <row r="29" spans="2:15">
      <c r="B29" s="11" t="s">
        <v>23</v>
      </c>
      <c r="G29" s="61">
        <v>1338</v>
      </c>
      <c r="H29" s="61">
        <v>4527</v>
      </c>
      <c r="I29" s="61">
        <v>3796</v>
      </c>
      <c r="J29" s="61">
        <v>5950.7866272700003</v>
      </c>
      <c r="K29" s="61">
        <v>4122.3852286200008</v>
      </c>
      <c r="L29" s="62">
        <v>4363.3923906499995</v>
      </c>
      <c r="M29" s="62">
        <v>-3086</v>
      </c>
      <c r="N29" s="62">
        <v>1169</v>
      </c>
      <c r="O29" s="62">
        <v>2413.3999999999996</v>
      </c>
    </row>
    <row r="30" spans="2:15">
      <c r="C30" s="11" t="s">
        <v>101</v>
      </c>
      <c r="G30" s="65"/>
      <c r="H30" s="65"/>
      <c r="I30" s="65"/>
      <c r="J30" s="65"/>
      <c r="K30" s="65"/>
      <c r="L30" s="66"/>
      <c r="M30" s="66"/>
      <c r="N30" s="66"/>
      <c r="O30" s="66"/>
    </row>
    <row r="31" spans="2:15" ht="12.75" customHeight="1">
      <c r="C31" s="11" t="s">
        <v>102</v>
      </c>
      <c r="G31" s="65">
        <v>1338</v>
      </c>
      <c r="H31" s="66">
        <v>4527</v>
      </c>
      <c r="I31" s="65">
        <v>3796</v>
      </c>
      <c r="J31" s="65">
        <v>5950.7866272700003</v>
      </c>
      <c r="K31" s="65">
        <v>4122.3852286200008</v>
      </c>
      <c r="L31" s="66">
        <v>4363.3923906499995</v>
      </c>
      <c r="M31" s="66">
        <v>-3086</v>
      </c>
      <c r="N31" s="66">
        <v>1169</v>
      </c>
      <c r="O31" s="66">
        <v>2413.3999999999996</v>
      </c>
    </row>
    <row r="32" spans="2:15">
      <c r="G32" s="61"/>
      <c r="H32" s="61"/>
      <c r="I32" s="61"/>
      <c r="J32" s="61"/>
      <c r="K32" s="61"/>
      <c r="L32" s="62"/>
      <c r="M32" s="62"/>
      <c r="N32" s="62"/>
      <c r="O32" s="62"/>
    </row>
    <row r="33" spans="1:19">
      <c r="B33" s="11" t="s">
        <v>103</v>
      </c>
      <c r="G33" s="61">
        <v>5679</v>
      </c>
      <c r="H33" s="61">
        <v>-6984</v>
      </c>
      <c r="I33" s="61">
        <v>26156</v>
      </c>
      <c r="J33" s="61">
        <v>55173</v>
      </c>
      <c r="K33" s="61">
        <v>47107.19</v>
      </c>
      <c r="L33" s="62">
        <v>191068.43000000002</v>
      </c>
      <c r="M33" s="62">
        <v>204365.36</v>
      </c>
      <c r="N33" s="62">
        <v>214475</v>
      </c>
      <c r="O33" s="62">
        <v>241095</v>
      </c>
    </row>
    <row r="34" spans="1:19">
      <c r="C34" s="11" t="s">
        <v>106</v>
      </c>
      <c r="G34" s="61">
        <v>2366</v>
      </c>
      <c r="H34" s="61">
        <v>-8503</v>
      </c>
      <c r="I34" s="61">
        <v>15810</v>
      </c>
      <c r="J34" s="61">
        <v>24597</v>
      </c>
      <c r="K34" s="61">
        <v>19143.190000000002</v>
      </c>
      <c r="L34" s="62">
        <v>1998.4300000000221</v>
      </c>
      <c r="M34" s="62">
        <v>20976.359999999986</v>
      </c>
      <c r="N34" s="62">
        <v>13146</v>
      </c>
      <c r="O34" s="62">
        <v>29736</v>
      </c>
    </row>
    <row r="35" spans="1:19">
      <c r="D35" s="11" t="s">
        <v>104</v>
      </c>
      <c r="G35" s="66">
        <v>30087</v>
      </c>
      <c r="H35" s="66">
        <v>46718</v>
      </c>
      <c r="I35" s="66">
        <v>104320</v>
      </c>
      <c r="J35" s="66">
        <v>142947</v>
      </c>
      <c r="K35" s="66">
        <v>170943.94</v>
      </c>
      <c r="L35" s="66">
        <v>227769.35</v>
      </c>
      <c r="M35" s="66">
        <v>321509.34999999998</v>
      </c>
      <c r="N35" s="66">
        <v>343619</v>
      </c>
      <c r="O35" s="66">
        <v>424109</v>
      </c>
    </row>
    <row r="36" spans="1:19">
      <c r="D36" s="11" t="s">
        <v>105</v>
      </c>
      <c r="G36" s="66">
        <v>27721</v>
      </c>
      <c r="H36" s="66">
        <v>55221</v>
      </c>
      <c r="I36" s="66">
        <v>88510</v>
      </c>
      <c r="J36" s="66">
        <v>118350</v>
      </c>
      <c r="K36" s="66">
        <v>151800.75</v>
      </c>
      <c r="L36" s="66">
        <v>225770.91999999998</v>
      </c>
      <c r="M36" s="66">
        <v>300532.99</v>
      </c>
      <c r="N36" s="66">
        <v>330473</v>
      </c>
      <c r="O36" s="66">
        <v>394373</v>
      </c>
    </row>
    <row r="37" spans="1:19">
      <c r="C37" s="11" t="s">
        <v>166</v>
      </c>
      <c r="G37" s="61">
        <v>3313</v>
      </c>
      <c r="H37" s="61">
        <v>1519</v>
      </c>
      <c r="I37" s="61">
        <v>10346</v>
      </c>
      <c r="J37" s="61">
        <v>30576</v>
      </c>
      <c r="K37" s="61">
        <v>27964</v>
      </c>
      <c r="L37" s="62">
        <v>57950</v>
      </c>
      <c r="M37" s="62">
        <v>52269</v>
      </c>
      <c r="N37" s="62">
        <v>70209</v>
      </c>
      <c r="O37" s="62">
        <v>80239</v>
      </c>
    </row>
    <row r="38" spans="1:19">
      <c r="D38" s="11" t="s">
        <v>104</v>
      </c>
      <c r="G38" s="65">
        <v>4046</v>
      </c>
      <c r="H38" s="65">
        <v>12507</v>
      </c>
      <c r="I38" s="65">
        <v>22291</v>
      </c>
      <c r="J38" s="65">
        <v>45501</v>
      </c>
      <c r="K38" s="65">
        <v>46736</v>
      </c>
      <c r="L38" s="66">
        <v>83659</v>
      </c>
      <c r="M38" s="66">
        <v>89146</v>
      </c>
      <c r="N38" s="66">
        <v>115070</v>
      </c>
      <c r="O38" s="66">
        <v>128254</v>
      </c>
    </row>
    <row r="39" spans="1:19">
      <c r="A39" s="10"/>
      <c r="D39" s="11" t="s">
        <v>105</v>
      </c>
      <c r="G39" s="65">
        <v>733</v>
      </c>
      <c r="H39" s="65">
        <v>10988</v>
      </c>
      <c r="I39" s="65">
        <v>11945</v>
      </c>
      <c r="J39" s="65">
        <v>14925</v>
      </c>
      <c r="K39" s="65">
        <v>18772</v>
      </c>
      <c r="L39" s="66">
        <v>25709</v>
      </c>
      <c r="M39" s="66">
        <v>36877</v>
      </c>
      <c r="N39" s="66">
        <v>44861</v>
      </c>
      <c r="O39" s="66">
        <v>48015</v>
      </c>
    </row>
    <row r="40" spans="1:19">
      <c r="A40" s="10"/>
      <c r="C40" s="11" t="s">
        <v>199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2">
        <v>131120</v>
      </c>
      <c r="M40" s="62">
        <v>131120</v>
      </c>
      <c r="N40" s="62">
        <v>131120</v>
      </c>
      <c r="O40" s="62">
        <v>131120</v>
      </c>
    </row>
    <row r="41" spans="1:19">
      <c r="A41" s="10"/>
      <c r="D41" s="11" t="s">
        <v>104</v>
      </c>
      <c r="G41" s="65"/>
      <c r="H41" s="65"/>
      <c r="I41" s="65"/>
      <c r="J41" s="65"/>
      <c r="K41" s="65"/>
      <c r="L41" s="66">
        <v>131120</v>
      </c>
      <c r="M41" s="66">
        <v>131120</v>
      </c>
      <c r="N41" s="66">
        <v>131120</v>
      </c>
      <c r="O41" s="66">
        <v>131120</v>
      </c>
    </row>
    <row r="42" spans="1:19" ht="12" customHeight="1">
      <c r="A42" s="10"/>
      <c r="D42" s="11" t="s">
        <v>105</v>
      </c>
      <c r="G42" s="65"/>
      <c r="H42" s="65"/>
      <c r="I42" s="65"/>
      <c r="J42" s="65"/>
      <c r="K42" s="65"/>
      <c r="L42" s="66"/>
      <c r="M42" s="66"/>
      <c r="N42" s="66"/>
      <c r="O42" s="66"/>
    </row>
    <row r="43" spans="1:19" ht="9.9499999999999993" customHeight="1">
      <c r="A43" s="14"/>
      <c r="B43" s="14"/>
      <c r="C43" s="14"/>
      <c r="D43" s="14"/>
      <c r="E43" s="14"/>
      <c r="F43" s="14"/>
      <c r="G43" s="105"/>
      <c r="H43" s="105"/>
      <c r="I43" s="105"/>
      <c r="J43" s="105"/>
      <c r="K43" s="105"/>
      <c r="L43" s="106"/>
      <c r="M43" s="106"/>
      <c r="N43" s="106"/>
      <c r="O43" s="106"/>
    </row>
    <row r="44" spans="1:19">
      <c r="A44" s="22"/>
      <c r="B44" s="22"/>
      <c r="C44" s="22"/>
      <c r="D44" s="22"/>
      <c r="E44" s="22"/>
      <c r="F44" s="22"/>
      <c r="G44" s="68"/>
      <c r="H44" s="68"/>
      <c r="I44" s="68"/>
      <c r="J44" s="68"/>
      <c r="K44" s="68"/>
      <c r="L44" s="81"/>
      <c r="M44" s="81"/>
      <c r="N44" s="81"/>
      <c r="O44" s="81"/>
      <c r="Q44" s="100"/>
      <c r="R44" s="100"/>
    </row>
    <row r="45" spans="1:19">
      <c r="A45" s="40" t="s">
        <v>164</v>
      </c>
      <c r="B45" s="40"/>
      <c r="D45" s="40"/>
      <c r="E45" s="40"/>
      <c r="F45" s="3"/>
      <c r="G45" s="69">
        <v>-30215.217006444538</v>
      </c>
      <c r="H45" s="69">
        <v>-34019.199235894048</v>
      </c>
      <c r="I45" s="69">
        <v>-56828.70784993135</v>
      </c>
      <c r="J45" s="69">
        <v>-58789.323728589603</v>
      </c>
      <c r="K45" s="69">
        <v>-55246.423011892242</v>
      </c>
      <c r="L45" s="101">
        <v>-90966.238967571058</v>
      </c>
      <c r="M45" s="101">
        <v>-86783.62797429791</v>
      </c>
      <c r="N45" s="101">
        <v>-112749.41528061614</v>
      </c>
      <c r="O45" s="101">
        <v>-163756.82139926375</v>
      </c>
      <c r="P45" s="5"/>
      <c r="Q45" s="5"/>
      <c r="R45" s="5"/>
      <c r="S45" s="5"/>
    </row>
    <row r="46" spans="1:19">
      <c r="B46" s="40" t="s">
        <v>159</v>
      </c>
      <c r="D46" s="40"/>
      <c r="E46" s="40"/>
      <c r="F46" s="13"/>
      <c r="G46" s="69">
        <v>-54495.567634460007</v>
      </c>
      <c r="H46" s="69">
        <v>-38538.96946370005</v>
      </c>
      <c r="I46" s="69">
        <v>-41022.961718279897</v>
      </c>
      <c r="J46" s="69">
        <v>-60736.750267080177</v>
      </c>
      <c r="K46" s="69">
        <v>-66513.804253099894</v>
      </c>
      <c r="L46" s="101">
        <v>-63213.562130550039</v>
      </c>
      <c r="M46" s="101">
        <v>-67552.367481899972</v>
      </c>
      <c r="N46" s="101">
        <v>-97048.310872650007</v>
      </c>
      <c r="O46" s="101">
        <v>-118297.85934371018</v>
      </c>
      <c r="P46" s="21"/>
      <c r="Q46" s="21"/>
      <c r="R46" s="21"/>
      <c r="S46" s="21"/>
    </row>
    <row r="47" spans="1:19">
      <c r="B47" s="40"/>
      <c r="C47" s="40" t="s">
        <v>68</v>
      </c>
      <c r="E47" s="41"/>
      <c r="F47" s="107"/>
      <c r="G47" s="65">
        <v>97574.933043810015</v>
      </c>
      <c r="H47" s="66">
        <v>185145.28055878007</v>
      </c>
      <c r="I47" s="66">
        <v>253751.43999046995</v>
      </c>
      <c r="J47" s="66">
        <v>314031.34811282007</v>
      </c>
      <c r="K47" s="66">
        <v>349673.48229681986</v>
      </c>
      <c r="L47" s="66">
        <v>416506.81335879001</v>
      </c>
      <c r="M47" s="66">
        <v>449204.35038455995</v>
      </c>
      <c r="N47" s="66">
        <v>505883.5066388899</v>
      </c>
      <c r="O47" s="66">
        <v>552405.26045240008</v>
      </c>
      <c r="P47" s="21"/>
      <c r="Q47" s="21"/>
      <c r="R47" s="21"/>
      <c r="S47" s="21"/>
    </row>
    <row r="48" spans="1:19">
      <c r="B48" s="40"/>
      <c r="C48" s="40" t="s">
        <v>69</v>
      </c>
      <c r="E48" s="41"/>
      <c r="F48" s="107"/>
      <c r="G48" s="65">
        <v>43079.365409350008</v>
      </c>
      <c r="H48" s="65">
        <v>146606.31109508002</v>
      </c>
      <c r="I48" s="65">
        <v>212728.47827219006</v>
      </c>
      <c r="J48" s="65">
        <v>253294.59784573989</v>
      </c>
      <c r="K48" s="65">
        <v>283159.67804371996</v>
      </c>
      <c r="L48" s="66">
        <v>353293.25122823997</v>
      </c>
      <c r="M48" s="66">
        <v>381651.98290265998</v>
      </c>
      <c r="N48" s="66">
        <v>408835.19576623989</v>
      </c>
      <c r="O48" s="66">
        <v>434107.4011086899</v>
      </c>
      <c r="P48" s="21"/>
      <c r="Q48" s="21"/>
      <c r="R48" s="21"/>
      <c r="S48" s="21"/>
    </row>
    <row r="49" spans="1:19">
      <c r="B49" s="40" t="s">
        <v>160</v>
      </c>
      <c r="D49" s="40"/>
      <c r="E49" s="40"/>
      <c r="F49" s="13"/>
      <c r="G49" s="69">
        <v>24280.350628015469</v>
      </c>
      <c r="H49" s="69">
        <v>4519.7702278060024</v>
      </c>
      <c r="I49" s="69">
        <v>-15805.746131651453</v>
      </c>
      <c r="J49" s="69">
        <v>1947.4265384905739</v>
      </c>
      <c r="K49" s="69">
        <v>11267.381241207651</v>
      </c>
      <c r="L49" s="101">
        <v>-27752.676837021019</v>
      </c>
      <c r="M49" s="101">
        <v>-19231.260492397938</v>
      </c>
      <c r="N49" s="101">
        <v>-15701.104407966137</v>
      </c>
      <c r="O49" s="101">
        <v>-45458.962055553566</v>
      </c>
      <c r="P49" s="21"/>
      <c r="Q49" s="21"/>
      <c r="R49" s="21"/>
      <c r="S49" s="21"/>
    </row>
    <row r="50" spans="1:19">
      <c r="B50" s="40"/>
      <c r="C50" s="40" t="s">
        <v>71</v>
      </c>
      <c r="E50" s="41"/>
      <c r="F50" s="107"/>
      <c r="G50" s="65">
        <v>9</v>
      </c>
      <c r="H50" s="65">
        <v>0</v>
      </c>
      <c r="I50" s="65">
        <v>15805.746131651453</v>
      </c>
      <c r="J50" s="65">
        <v>12</v>
      </c>
      <c r="K50" s="65">
        <v>12</v>
      </c>
      <c r="L50" s="66">
        <v>27752.676837021019</v>
      </c>
      <c r="M50" s="66">
        <v>19231.260492397938</v>
      </c>
      <c r="N50" s="66">
        <v>15701.104407966137</v>
      </c>
      <c r="O50" s="66">
        <v>45458.962055553566</v>
      </c>
      <c r="P50" s="21"/>
      <c r="Q50" s="21"/>
      <c r="R50" s="21"/>
      <c r="S50" s="21"/>
    </row>
    <row r="51" spans="1:19">
      <c r="B51" s="40"/>
      <c r="C51" s="58" t="s">
        <v>72</v>
      </c>
      <c r="E51" s="57"/>
      <c r="F51" s="108"/>
      <c r="G51" s="86">
        <v>24289.350628015469</v>
      </c>
      <c r="H51" s="86">
        <v>4519.7702278060024</v>
      </c>
      <c r="I51" s="86">
        <v>0</v>
      </c>
      <c r="J51" s="86">
        <v>1959.4265384905739</v>
      </c>
      <c r="K51" s="86">
        <v>11279.381241207651</v>
      </c>
      <c r="L51" s="102">
        <v>0</v>
      </c>
      <c r="M51" s="102">
        <v>0</v>
      </c>
      <c r="N51" s="102">
        <v>0</v>
      </c>
      <c r="O51" s="102">
        <v>0</v>
      </c>
      <c r="P51" s="21"/>
      <c r="Q51" s="21"/>
      <c r="R51" s="21"/>
      <c r="S51" s="21"/>
    </row>
    <row r="52" spans="1:19" ht="9.9499999999999993" customHeight="1">
      <c r="A52" s="14"/>
      <c r="B52" s="14"/>
      <c r="C52" s="14"/>
      <c r="D52" s="14"/>
      <c r="E52" s="14"/>
      <c r="F52" s="14"/>
      <c r="G52" s="70"/>
      <c r="H52" s="70"/>
      <c r="I52" s="70"/>
      <c r="J52" s="70"/>
      <c r="K52" s="70"/>
      <c r="L52" s="103"/>
      <c r="M52" s="103"/>
      <c r="N52" s="103"/>
      <c r="O52" s="103"/>
    </row>
    <row r="53" spans="1:19">
      <c r="G53" s="61"/>
      <c r="H53" s="61"/>
      <c r="I53" s="61"/>
      <c r="J53" s="61"/>
      <c r="K53" s="61"/>
      <c r="L53" s="62"/>
      <c r="M53" s="62"/>
      <c r="N53" s="62"/>
      <c r="O53" s="62"/>
    </row>
    <row r="54" spans="1:19">
      <c r="G54" s="61"/>
      <c r="H54" s="61"/>
      <c r="I54" s="61"/>
      <c r="J54" s="61"/>
      <c r="K54" s="61"/>
      <c r="L54" s="62"/>
      <c r="M54" s="62"/>
      <c r="N54" s="62"/>
      <c r="O54" s="62"/>
    </row>
    <row r="55" spans="1:19">
      <c r="L55" s="10"/>
      <c r="M55" s="10"/>
      <c r="N55" s="10"/>
      <c r="O55" s="10"/>
    </row>
    <row r="56" spans="1:19">
      <c r="L56" s="10"/>
      <c r="M56" s="10"/>
      <c r="N56" s="10"/>
      <c r="O56" s="10"/>
    </row>
  </sheetData>
  <phoneticPr fontId="0" type="noConversion"/>
  <pageMargins left="1.1811023622047245" right="0.70866141732283472" top="0.35433070866141736" bottom="0.35433070866141736" header="0.31496062992125984" footer="0.31496062992125984"/>
  <pageSetup paperSize="9" scale="85" orientation="landscape" r:id="rId1"/>
  <headerFooter alignWithMargins="0">
    <oddHeader>&amp;Cpage 10&amp;R24/11/2016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J12"/>
  <sheetViews>
    <sheetView workbookViewId="0">
      <selection activeCell="A3" sqref="A3"/>
    </sheetView>
  </sheetViews>
  <sheetFormatPr baseColWidth="10" defaultColWidth="11" defaultRowHeight="12.75"/>
  <cols>
    <col min="1" max="1" width="18.7109375" style="113" customWidth="1"/>
    <col min="2" max="10" width="10.28515625" style="114" customWidth="1"/>
    <col min="11" max="16384" width="11" style="11"/>
  </cols>
  <sheetData>
    <row r="1" spans="1:10">
      <c r="A1" s="11"/>
      <c r="B1" s="115" t="s">
        <v>236</v>
      </c>
    </row>
    <row r="2" spans="1:10" s="119" customFormat="1">
      <c r="B2" s="118"/>
      <c r="C2" s="118"/>
      <c r="D2" s="118"/>
      <c r="E2" s="118"/>
      <c r="F2" s="118"/>
      <c r="G2" s="118"/>
      <c r="H2" s="118"/>
      <c r="I2" s="118"/>
      <c r="J2" s="118"/>
    </row>
    <row r="3" spans="1:10" s="119" customFormat="1" ht="29.25" customHeight="1">
      <c r="A3" s="124" t="s">
        <v>235</v>
      </c>
      <c r="B3" s="27" t="s">
        <v>56</v>
      </c>
      <c r="C3" s="27" t="s">
        <v>39</v>
      </c>
      <c r="D3" s="27" t="s">
        <v>57</v>
      </c>
      <c r="E3" s="27" t="s">
        <v>41</v>
      </c>
      <c r="F3" s="27" t="s">
        <v>58</v>
      </c>
      <c r="G3" s="27" t="s">
        <v>43</v>
      </c>
      <c r="H3" s="27" t="s">
        <v>44</v>
      </c>
      <c r="I3" s="27" t="s">
        <v>59</v>
      </c>
      <c r="J3" s="27" t="s">
        <v>46</v>
      </c>
    </row>
    <row r="4" spans="1:10" s="122" customFormat="1" ht="17.25" customHeight="1">
      <c r="A4" s="120" t="s">
        <v>226</v>
      </c>
      <c r="B4" s="121">
        <v>0</v>
      </c>
      <c r="C4" s="121">
        <v>0</v>
      </c>
      <c r="D4" s="121">
        <v>0</v>
      </c>
      <c r="E4" s="121">
        <v>0</v>
      </c>
      <c r="F4" s="121">
        <v>1518.222994083</v>
      </c>
      <c r="G4" s="121">
        <v>1723.702179676</v>
      </c>
      <c r="H4" s="121">
        <v>2244.6622982480003</v>
      </c>
      <c r="I4" s="121">
        <v>3685.1413908029999</v>
      </c>
      <c r="J4" s="121">
        <v>4721.3836007030004</v>
      </c>
    </row>
    <row r="5" spans="1:10" s="122" customFormat="1" ht="17.25" customHeight="1">
      <c r="A5" s="120" t="s">
        <v>227</v>
      </c>
      <c r="B5" s="121">
        <v>241.379385993</v>
      </c>
      <c r="C5" s="121">
        <v>241.379385993</v>
      </c>
      <c r="D5" s="121">
        <v>241.46912689999999</v>
      </c>
      <c r="E5" s="121">
        <v>241.46912689999999</v>
      </c>
      <c r="F5" s="121">
        <v>241.46912689999999</v>
      </c>
      <c r="G5" s="121">
        <v>241.46912689999999</v>
      </c>
      <c r="H5" s="121">
        <v>241.46912689999999</v>
      </c>
      <c r="I5" s="121">
        <v>241.46912689999999</v>
      </c>
      <c r="J5" s="121">
        <v>241.46912689999999</v>
      </c>
    </row>
    <row r="6" spans="1:10" s="122" customFormat="1" ht="17.25" customHeight="1">
      <c r="A6" s="120" t="s">
        <v>228</v>
      </c>
      <c r="B6" s="121">
        <v>3992.1997150430002</v>
      </c>
      <c r="C6" s="121">
        <v>6357.9255380959994</v>
      </c>
      <c r="D6" s="121">
        <v>11277.076436726</v>
      </c>
      <c r="E6" s="121">
        <v>11496.961927378999</v>
      </c>
      <c r="F6" s="121">
        <v>13586.213104809</v>
      </c>
      <c r="G6" s="121">
        <v>16263.469986076001</v>
      </c>
      <c r="H6" s="121">
        <v>16658.744476750999</v>
      </c>
      <c r="I6" s="121">
        <v>79717.883271559011</v>
      </c>
      <c r="J6" s="121">
        <v>81669.137311587008</v>
      </c>
    </row>
    <row r="7" spans="1:10" s="122" customFormat="1" ht="17.25" customHeight="1">
      <c r="A7" s="120" t="s">
        <v>229</v>
      </c>
      <c r="B7" s="121">
        <v>0</v>
      </c>
      <c r="C7" s="121">
        <v>624.06970690200001</v>
      </c>
      <c r="D7" s="121">
        <v>624.06970690200001</v>
      </c>
      <c r="E7" s="121">
        <v>1702.7872327980001</v>
      </c>
      <c r="F7" s="121">
        <v>1702.7872327980001</v>
      </c>
      <c r="G7" s="121">
        <v>1702.7872327980001</v>
      </c>
      <c r="H7" s="121">
        <v>1702.7872327980001</v>
      </c>
      <c r="I7" s="121">
        <v>1702.7872327980001</v>
      </c>
      <c r="J7" s="121">
        <v>1702.7872327980001</v>
      </c>
    </row>
    <row r="8" spans="1:10" s="122" customFormat="1" ht="17.25" customHeight="1">
      <c r="A8" s="120" t="s">
        <v>210</v>
      </c>
      <c r="B8" s="121">
        <v>1289.5991589419998</v>
      </c>
      <c r="C8" s="121">
        <v>2874.2113539489997</v>
      </c>
      <c r="D8" s="121">
        <v>6197.8136022819999</v>
      </c>
      <c r="E8" s="121">
        <v>7771.6414206750005</v>
      </c>
      <c r="F8" s="121">
        <v>7771.6414206750005</v>
      </c>
      <c r="G8" s="121">
        <v>8749.0210088010008</v>
      </c>
      <c r="H8" s="121">
        <v>10615.435441177</v>
      </c>
      <c r="I8" s="121">
        <v>12988.630691332</v>
      </c>
      <c r="J8" s="121">
        <v>12988.630691332</v>
      </c>
    </row>
    <row r="9" spans="1:10" s="122" customFormat="1" ht="17.25" customHeight="1">
      <c r="A9" s="120" t="s">
        <v>230</v>
      </c>
      <c r="B9" s="121">
        <v>17869.763624457999</v>
      </c>
      <c r="C9" s="121">
        <v>41422.727915191004</v>
      </c>
      <c r="D9" s="121">
        <v>55232.298637038002</v>
      </c>
      <c r="E9" s="121">
        <v>69196.790896824008</v>
      </c>
      <c r="F9" s="121">
        <v>88356.223090246989</v>
      </c>
      <c r="G9" s="121">
        <v>110713.94929616299</v>
      </c>
      <c r="H9" s="121">
        <v>122605.288499177</v>
      </c>
      <c r="I9" s="121">
        <v>138019.155540712</v>
      </c>
      <c r="J9" s="121">
        <v>146024.692585337</v>
      </c>
    </row>
    <row r="10" spans="1:10" s="122" customFormat="1" ht="17.25" customHeight="1">
      <c r="A10" s="120" t="s">
        <v>231</v>
      </c>
      <c r="B10" s="121">
        <v>682.8173200980001</v>
      </c>
      <c r="C10" s="121">
        <v>682.8173200980001</v>
      </c>
      <c r="D10" s="121">
        <v>781.31123609899998</v>
      </c>
      <c r="E10" s="121">
        <v>1515.0672734669999</v>
      </c>
      <c r="F10" s="121">
        <v>1871.1221266089999</v>
      </c>
      <c r="G10" s="121">
        <v>2058.3777096509998</v>
      </c>
      <c r="H10" s="121">
        <v>2058.3777096509998</v>
      </c>
      <c r="I10" s="121">
        <v>2058.3777096509998</v>
      </c>
      <c r="J10" s="121">
        <v>2058.3777096509998</v>
      </c>
    </row>
    <row r="11" spans="1:10" s="123" customFormat="1" ht="17.25" customHeight="1">
      <c r="A11" s="120"/>
      <c r="B11" s="121"/>
      <c r="C11" s="121"/>
      <c r="D11" s="121"/>
      <c r="E11" s="121"/>
      <c r="F11" s="121"/>
      <c r="G11" s="121"/>
      <c r="H11" s="121"/>
      <c r="I11" s="121"/>
      <c r="J11" s="121"/>
    </row>
    <row r="12" spans="1:10" s="123" customFormat="1" ht="21" customHeight="1">
      <c r="A12" s="124" t="s">
        <v>223</v>
      </c>
      <c r="B12" s="125">
        <f>SUM(B4:B10)</f>
        <v>24075.759204533999</v>
      </c>
      <c r="C12" s="125">
        <f t="shared" ref="C12:J12" si="0">SUM(C4:C10)</f>
        <v>52203.131220229006</v>
      </c>
      <c r="D12" s="125">
        <f t="shared" si="0"/>
        <v>74354.038745947008</v>
      </c>
      <c r="E12" s="125">
        <f t="shared" si="0"/>
        <v>91924.717878042997</v>
      </c>
      <c r="F12" s="125">
        <f t="shared" si="0"/>
        <v>115047.67909612099</v>
      </c>
      <c r="G12" s="125">
        <f t="shared" si="0"/>
        <v>141452.77654006498</v>
      </c>
      <c r="H12" s="125">
        <f t="shared" si="0"/>
        <v>156126.76478470198</v>
      </c>
      <c r="I12" s="125">
        <f t="shared" si="0"/>
        <v>238413.444963755</v>
      </c>
      <c r="J12" s="125">
        <f t="shared" si="0"/>
        <v>249406.47825830799</v>
      </c>
    </row>
  </sheetData>
  <pageMargins left="1.299212598425197" right="0.70866141732283472" top="0.74803149606299213" bottom="0.74803149606299213" header="0.31496062992125984" footer="0.31496062992125984"/>
  <pageSetup paperSize="9" orientation="landscape" verticalDpi="0" r:id="rId1"/>
  <headerFooter>
    <oddHeader>&amp;Cpage 11&amp;R24/11/2016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S35"/>
  <sheetViews>
    <sheetView showZeros="0" workbookViewId="0">
      <pane xSplit="6" ySplit="4" topLeftCell="G5" activePane="bottomRight" state="frozen"/>
      <selection activeCell="G9" sqref="F9:G9"/>
      <selection pane="topRight" activeCell="G9" sqref="F9:G9"/>
      <selection pane="bottomLeft" activeCell="G9" sqref="F9:G9"/>
      <selection pane="bottomRight" activeCell="B26" sqref="B26"/>
    </sheetView>
  </sheetViews>
  <sheetFormatPr baseColWidth="10" defaultRowHeight="12.75"/>
  <cols>
    <col min="1" max="1" width="2" style="11" customWidth="1"/>
    <col min="2" max="4" width="3.28515625" style="11" customWidth="1"/>
    <col min="5" max="5" width="18.140625" style="11" customWidth="1"/>
    <col min="6" max="6" width="10.5703125" style="11" customWidth="1"/>
    <col min="7" max="15" width="9.7109375" style="11" customWidth="1"/>
    <col min="16" max="16" width="1" style="11" customWidth="1"/>
    <col min="17" max="17" width="9.7109375" style="11" customWidth="1"/>
    <col min="18" max="18" width="9.5703125" style="11" customWidth="1"/>
    <col min="19" max="16384" width="11.42578125" style="11"/>
  </cols>
  <sheetData>
    <row r="1" spans="1:19">
      <c r="A1" s="10"/>
      <c r="B1" s="10"/>
      <c r="C1" s="10"/>
      <c r="D1" s="10"/>
      <c r="E1" s="10"/>
      <c r="F1" s="10"/>
      <c r="G1" s="61"/>
      <c r="H1" s="61"/>
      <c r="I1" s="61"/>
      <c r="J1" s="61"/>
      <c r="K1" s="61"/>
      <c r="L1" s="61"/>
    </row>
    <row r="2" spans="1:19">
      <c r="A2" s="10"/>
      <c r="C2" s="10"/>
      <c r="D2" s="10"/>
      <c r="E2" s="10"/>
      <c r="F2" s="20" t="s">
        <v>130</v>
      </c>
      <c r="K2" s="61"/>
      <c r="L2" s="61"/>
      <c r="Q2" s="104"/>
    </row>
    <row r="3" spans="1:19" ht="13.5" thickBot="1">
      <c r="G3" s="61"/>
      <c r="H3" s="61"/>
      <c r="I3" s="61"/>
      <c r="J3" s="61"/>
      <c r="Q3" s="110" t="s">
        <v>167</v>
      </c>
      <c r="R3" s="110"/>
    </row>
    <row r="4" spans="1:19" ht="13.5" thickTop="1">
      <c r="A4" s="53" t="s">
        <v>173</v>
      </c>
      <c r="B4" s="52"/>
      <c r="C4" s="52"/>
      <c r="D4" s="52"/>
      <c r="E4" s="52"/>
      <c r="F4" s="52"/>
      <c r="G4" s="27" t="s">
        <v>38</v>
      </c>
      <c r="H4" s="27" t="s">
        <v>39</v>
      </c>
      <c r="I4" s="27" t="s">
        <v>40</v>
      </c>
      <c r="J4" s="27" t="s">
        <v>41</v>
      </c>
      <c r="K4" s="27" t="s">
        <v>42</v>
      </c>
      <c r="L4" s="27" t="s">
        <v>43</v>
      </c>
      <c r="M4" s="27" t="s">
        <v>44</v>
      </c>
      <c r="N4" s="27" t="s">
        <v>45</v>
      </c>
      <c r="O4" s="27" t="s">
        <v>46</v>
      </c>
      <c r="P4" s="27"/>
      <c r="Q4" s="56" t="s">
        <v>129</v>
      </c>
      <c r="R4" s="90" t="s">
        <v>197</v>
      </c>
    </row>
    <row r="5" spans="1:19">
      <c r="A5" s="17"/>
      <c r="B5" s="17"/>
      <c r="C5" s="17"/>
      <c r="D5" s="17"/>
      <c r="E5" s="17"/>
      <c r="G5" s="73"/>
      <c r="H5" s="73"/>
      <c r="I5" s="73"/>
      <c r="J5" s="73"/>
      <c r="K5" s="73"/>
      <c r="L5" s="73"/>
      <c r="M5" s="73"/>
      <c r="N5" s="73"/>
      <c r="O5" s="73"/>
      <c r="P5" s="73"/>
      <c r="Q5" s="22"/>
    </row>
    <row r="6" spans="1:19">
      <c r="B6" s="6" t="s">
        <v>178</v>
      </c>
      <c r="G6" s="59">
        <v>150805</v>
      </c>
      <c r="H6" s="59">
        <v>293967</v>
      </c>
      <c r="I6" s="59">
        <v>414056.11600000004</v>
      </c>
      <c r="J6" s="59">
        <v>574966.46404748003</v>
      </c>
      <c r="K6" s="59">
        <v>763242.17476352002</v>
      </c>
      <c r="L6" s="59">
        <v>940137.94698962092</v>
      </c>
      <c r="M6" s="59">
        <v>1076600</v>
      </c>
      <c r="N6" s="59">
        <v>1241046</v>
      </c>
      <c r="O6" s="59">
        <v>1381275</v>
      </c>
      <c r="P6" s="59"/>
      <c r="Q6" s="59">
        <v>1343874.3260281654</v>
      </c>
      <c r="R6" s="59">
        <v>1918675.8139999998</v>
      </c>
      <c r="S6" s="61"/>
    </row>
    <row r="7" spans="1:19">
      <c r="B7" s="6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61"/>
    </row>
    <row r="8" spans="1:19">
      <c r="B8" s="1" t="s">
        <v>191</v>
      </c>
      <c r="G8" s="72">
        <v>42998</v>
      </c>
      <c r="H8" s="72">
        <v>116081</v>
      </c>
      <c r="I8" s="72">
        <v>164690.26699999999</v>
      </c>
      <c r="J8" s="72">
        <v>246235.46768328</v>
      </c>
      <c r="K8" s="72">
        <v>361152.51180877996</v>
      </c>
      <c r="L8" s="72">
        <v>463349.34839610104</v>
      </c>
      <c r="M8" s="72">
        <v>512156</v>
      </c>
      <c r="N8" s="72">
        <v>593618</v>
      </c>
      <c r="O8" s="72">
        <v>641785</v>
      </c>
      <c r="P8" s="72"/>
      <c r="Q8" s="64">
        <v>607038.75686829526</v>
      </c>
      <c r="R8" s="64">
        <v>846128.98999999987</v>
      </c>
      <c r="S8" s="61"/>
    </row>
    <row r="9" spans="1:19">
      <c r="C9" s="11" t="s">
        <v>180</v>
      </c>
      <c r="F9" s="11" t="s">
        <v>140</v>
      </c>
      <c r="G9" s="61">
        <v>14854</v>
      </c>
      <c r="H9" s="61">
        <v>56829</v>
      </c>
      <c r="I9" s="61">
        <v>69722.846999999994</v>
      </c>
      <c r="J9" s="61">
        <v>118444.55996293999</v>
      </c>
      <c r="K9" s="61">
        <v>188512.89544612999</v>
      </c>
      <c r="L9" s="61">
        <v>260340.37808241998</v>
      </c>
      <c r="M9" s="61">
        <v>273671</v>
      </c>
      <c r="N9" s="61">
        <v>325887</v>
      </c>
      <c r="O9" s="61">
        <v>340257</v>
      </c>
      <c r="P9" s="61"/>
      <c r="Q9" s="62">
        <v>317838.7527983301</v>
      </c>
      <c r="R9" s="62">
        <v>418315.04700000002</v>
      </c>
    </row>
    <row r="10" spans="1:19">
      <c r="C10" s="24" t="s">
        <v>141</v>
      </c>
      <c r="F10" s="11" t="s">
        <v>142</v>
      </c>
      <c r="G10" s="61">
        <v>26654</v>
      </c>
      <c r="H10" s="61">
        <v>52407</v>
      </c>
      <c r="I10" s="61">
        <v>80550.05</v>
      </c>
      <c r="J10" s="61">
        <v>107960.08317184</v>
      </c>
      <c r="K10" s="61">
        <v>134127.10520352999</v>
      </c>
      <c r="L10" s="61">
        <v>160698.853939041</v>
      </c>
      <c r="M10" s="61">
        <v>191165</v>
      </c>
      <c r="N10" s="61">
        <v>216527</v>
      </c>
      <c r="O10" s="61">
        <v>248250</v>
      </c>
      <c r="P10" s="61"/>
      <c r="Q10" s="62">
        <v>240162.06055158508</v>
      </c>
      <c r="R10" s="62">
        <v>371509.17</v>
      </c>
    </row>
    <row r="11" spans="1:19">
      <c r="C11" s="11" t="s">
        <v>181</v>
      </c>
      <c r="F11" s="11" t="s">
        <v>26</v>
      </c>
      <c r="G11" s="61">
        <v>397</v>
      </c>
      <c r="H11" s="61">
        <v>3476</v>
      </c>
      <c r="I11" s="61">
        <v>6120.375</v>
      </c>
      <c r="J11" s="61">
        <v>7509.3486398900004</v>
      </c>
      <c r="K11" s="61">
        <v>21431.648847550001</v>
      </c>
      <c r="L11" s="61">
        <v>22351.297498919997</v>
      </c>
      <c r="M11" s="61">
        <v>25345</v>
      </c>
      <c r="N11" s="61">
        <v>27761</v>
      </c>
      <c r="O11" s="61">
        <v>28596</v>
      </c>
      <c r="P11" s="61"/>
      <c r="Q11" s="62">
        <v>24336.064990549999</v>
      </c>
      <c r="R11" s="62">
        <v>29542.187000000002</v>
      </c>
    </row>
    <row r="12" spans="1:19">
      <c r="C12" s="11" t="s">
        <v>182</v>
      </c>
      <c r="F12" s="11" t="s">
        <v>27</v>
      </c>
      <c r="G12" s="61">
        <v>349</v>
      </c>
      <c r="H12" s="61">
        <v>1205</v>
      </c>
      <c r="I12" s="61">
        <v>1698.125</v>
      </c>
      <c r="J12" s="61">
        <v>2262.928332</v>
      </c>
      <c r="K12" s="61">
        <v>2691.4571970000002</v>
      </c>
      <c r="L12" s="61">
        <v>3165.7108239999998</v>
      </c>
      <c r="M12" s="61">
        <v>3651</v>
      </c>
      <c r="N12" s="61">
        <v>3991</v>
      </c>
      <c r="O12" s="61">
        <v>4398</v>
      </c>
      <c r="P12" s="61"/>
      <c r="Q12" s="62">
        <v>2953.6250789999999</v>
      </c>
      <c r="R12" s="62">
        <v>3428.4940000000001</v>
      </c>
    </row>
    <row r="13" spans="1:19">
      <c r="C13" s="11" t="s">
        <v>183</v>
      </c>
      <c r="F13" s="11" t="s">
        <v>28</v>
      </c>
      <c r="G13" s="61">
        <v>744</v>
      </c>
      <c r="H13" s="61">
        <v>2164</v>
      </c>
      <c r="I13" s="61">
        <v>6598.87</v>
      </c>
      <c r="J13" s="61">
        <v>10058.547576610001</v>
      </c>
      <c r="K13" s="61">
        <v>14389.40511457</v>
      </c>
      <c r="L13" s="61">
        <v>16793.108051719995</v>
      </c>
      <c r="M13" s="61">
        <v>18324</v>
      </c>
      <c r="N13" s="61">
        <v>19452</v>
      </c>
      <c r="O13" s="61">
        <v>20284</v>
      </c>
      <c r="P13" s="61"/>
      <c r="Q13" s="62">
        <v>21748.253448829997</v>
      </c>
      <c r="R13" s="62">
        <v>23334.092000000001</v>
      </c>
    </row>
    <row r="14" spans="1:19" ht="15.75" customHeight="1">
      <c r="B14" s="25" t="s">
        <v>192</v>
      </c>
      <c r="G14" s="72">
        <v>1767</v>
      </c>
      <c r="H14" s="72">
        <v>4287</v>
      </c>
      <c r="I14" s="72">
        <v>6649.8909999999996</v>
      </c>
      <c r="J14" s="72">
        <v>8550.5083032399998</v>
      </c>
      <c r="K14" s="72">
        <v>9958.9961389399996</v>
      </c>
      <c r="L14" s="72">
        <v>11830.039729069998</v>
      </c>
      <c r="M14" s="72">
        <v>13691</v>
      </c>
      <c r="N14" s="72">
        <v>15131</v>
      </c>
      <c r="O14" s="72">
        <v>17833</v>
      </c>
      <c r="P14" s="72"/>
      <c r="Q14" s="64">
        <v>18883.201157939999</v>
      </c>
      <c r="R14" s="64">
        <v>32586.658999999996</v>
      </c>
    </row>
    <row r="15" spans="1:19">
      <c r="C15" s="26" t="s">
        <v>184</v>
      </c>
      <c r="G15" s="61">
        <v>1767</v>
      </c>
      <c r="H15" s="61">
        <v>4287</v>
      </c>
      <c r="I15" s="61">
        <v>6649.8909999999996</v>
      </c>
      <c r="J15" s="61">
        <v>8550.5083032399998</v>
      </c>
      <c r="K15" s="61">
        <v>9958.9961389399996</v>
      </c>
      <c r="L15" s="61">
        <v>11830.039729069998</v>
      </c>
      <c r="M15" s="61">
        <v>13691</v>
      </c>
      <c r="N15" s="61">
        <v>15131</v>
      </c>
      <c r="O15" s="61">
        <v>17833</v>
      </c>
      <c r="P15" s="61"/>
      <c r="Q15" s="62">
        <v>18883.201157939999</v>
      </c>
      <c r="R15" s="62">
        <v>32586.658999999996</v>
      </c>
    </row>
    <row r="16" spans="1:19" ht="18" customHeight="1">
      <c r="B16" s="25" t="s">
        <v>193</v>
      </c>
      <c r="G16" s="72">
        <v>103353</v>
      </c>
      <c r="H16" s="72">
        <v>169471</v>
      </c>
      <c r="I16" s="72">
        <v>237251.85</v>
      </c>
      <c r="J16" s="72">
        <v>311770.53563604999</v>
      </c>
      <c r="K16" s="72">
        <v>382096.66007434</v>
      </c>
      <c r="L16" s="72">
        <v>453902.63692117995</v>
      </c>
      <c r="M16" s="72">
        <v>536556</v>
      </c>
      <c r="N16" s="72">
        <v>616642</v>
      </c>
      <c r="O16" s="72">
        <v>704735</v>
      </c>
      <c r="P16" s="72"/>
      <c r="Q16" s="64">
        <v>700220.90652769012</v>
      </c>
      <c r="R16" s="64">
        <v>1013230.0480000001</v>
      </c>
    </row>
    <row r="17" spans="2:18">
      <c r="C17" s="26" t="s">
        <v>185</v>
      </c>
      <c r="F17" s="11" t="s">
        <v>30</v>
      </c>
      <c r="G17" s="61">
        <v>73492</v>
      </c>
      <c r="H17" s="61">
        <v>113027</v>
      </c>
      <c r="I17" s="61">
        <v>158012.67600000001</v>
      </c>
      <c r="J17" s="61">
        <v>204365.33119197001</v>
      </c>
      <c r="K17" s="61">
        <v>252322.59212528</v>
      </c>
      <c r="L17" s="61">
        <v>295638.12303952</v>
      </c>
      <c r="M17" s="61">
        <v>349466</v>
      </c>
      <c r="N17" s="61">
        <v>403383</v>
      </c>
      <c r="O17" s="61">
        <v>459110</v>
      </c>
      <c r="P17" s="61"/>
      <c r="Q17" s="62">
        <v>453440.81581439008</v>
      </c>
      <c r="R17" s="62">
        <v>664241.35900000005</v>
      </c>
    </row>
    <row r="18" spans="2:18">
      <c r="C18" s="26" t="s">
        <v>190</v>
      </c>
      <c r="F18" s="11" t="s">
        <v>33</v>
      </c>
      <c r="G18" s="61">
        <v>29861</v>
      </c>
      <c r="H18" s="61">
        <v>56444</v>
      </c>
      <c r="I18" s="61">
        <v>79239.173999999999</v>
      </c>
      <c r="J18" s="61">
        <v>107405.20444407999</v>
      </c>
      <c r="K18" s="61">
        <v>129774.06794906</v>
      </c>
      <c r="L18" s="61">
        <v>158264.51388165998</v>
      </c>
      <c r="M18" s="61">
        <v>187090</v>
      </c>
      <c r="N18" s="61">
        <v>213259</v>
      </c>
      <c r="O18" s="61">
        <v>245625</v>
      </c>
      <c r="P18" s="61"/>
      <c r="Q18" s="62">
        <v>246780.09071329999</v>
      </c>
      <c r="R18" s="62">
        <v>348988.68900000001</v>
      </c>
    </row>
    <row r="19" spans="2:18" ht="16.5" customHeight="1">
      <c r="B19" s="25" t="s">
        <v>194</v>
      </c>
      <c r="G19" s="72">
        <v>1535</v>
      </c>
      <c r="H19" s="72">
        <v>1893</v>
      </c>
      <c r="I19" s="72">
        <v>2055.0749999999998</v>
      </c>
      <c r="J19" s="72">
        <v>3977.5953431100002</v>
      </c>
      <c r="K19" s="72">
        <v>4770.20765966</v>
      </c>
      <c r="L19" s="72">
        <v>4839.0644464699999</v>
      </c>
      <c r="M19" s="72">
        <v>6613</v>
      </c>
      <c r="N19" s="72">
        <v>6807</v>
      </c>
      <c r="O19" s="72">
        <v>6864</v>
      </c>
      <c r="P19" s="61"/>
      <c r="Q19" s="64">
        <v>6699.6160674399998</v>
      </c>
      <c r="R19" s="64">
        <v>8823.3179999999993</v>
      </c>
    </row>
    <row r="20" spans="2:18">
      <c r="C20" s="11" t="s">
        <v>31</v>
      </c>
      <c r="G20" s="61">
        <v>1478</v>
      </c>
      <c r="H20" s="61">
        <v>1737</v>
      </c>
      <c r="I20" s="61">
        <v>1736.8820000000001</v>
      </c>
      <c r="J20" s="61">
        <v>3473.6138037000001</v>
      </c>
      <c r="K20" s="61">
        <v>4197.3069750300001</v>
      </c>
      <c r="L20" s="61">
        <v>4197.3069750300001</v>
      </c>
      <c r="M20" s="61">
        <v>5911</v>
      </c>
      <c r="N20" s="61">
        <v>6045</v>
      </c>
      <c r="O20" s="61">
        <v>6045</v>
      </c>
      <c r="P20" s="61"/>
      <c r="Q20" s="62">
        <v>6151.3310390300003</v>
      </c>
      <c r="R20" s="62">
        <v>8229.4089999999997</v>
      </c>
    </row>
    <row r="21" spans="2:18">
      <c r="C21" s="11" t="s">
        <v>29</v>
      </c>
      <c r="G21" s="61">
        <v>57</v>
      </c>
      <c r="H21" s="61">
        <v>156</v>
      </c>
      <c r="I21" s="61">
        <v>318.19299999999998</v>
      </c>
      <c r="J21" s="61">
        <v>503.98153940999998</v>
      </c>
      <c r="K21" s="61">
        <v>572.90068463</v>
      </c>
      <c r="L21" s="61">
        <v>641.75747144000002</v>
      </c>
      <c r="M21" s="61">
        <v>702</v>
      </c>
      <c r="N21" s="61">
        <v>762</v>
      </c>
      <c r="O21" s="61">
        <v>819</v>
      </c>
      <c r="P21" s="61"/>
      <c r="Q21" s="62">
        <v>548.28502841</v>
      </c>
      <c r="R21" s="62">
        <v>593.90899999999999</v>
      </c>
    </row>
    <row r="22" spans="2:18" ht="15.75" customHeight="1">
      <c r="B22" s="25" t="s">
        <v>195</v>
      </c>
      <c r="G22" s="72">
        <v>1152</v>
      </c>
      <c r="H22" s="72">
        <v>2235</v>
      </c>
      <c r="I22" s="72">
        <v>3409.0329999999999</v>
      </c>
      <c r="J22" s="72">
        <v>4432.3570817999998</v>
      </c>
      <c r="K22" s="72">
        <v>5263.7990817999998</v>
      </c>
      <c r="L22" s="72">
        <v>6216.8574968000012</v>
      </c>
      <c r="M22" s="72">
        <v>7584</v>
      </c>
      <c r="N22" s="72">
        <v>8848</v>
      </c>
      <c r="O22" s="72">
        <v>10058</v>
      </c>
      <c r="P22" s="72"/>
      <c r="Q22" s="64">
        <v>11031.845406799999</v>
      </c>
      <c r="R22" s="64">
        <v>17906.798999999999</v>
      </c>
    </row>
    <row r="23" spans="2:18">
      <c r="C23" s="26" t="s">
        <v>186</v>
      </c>
      <c r="G23" s="61">
        <v>1152</v>
      </c>
      <c r="H23" s="61">
        <v>2235</v>
      </c>
      <c r="I23" s="61">
        <v>3409.0329999999999</v>
      </c>
      <c r="J23" s="61">
        <v>4432.3570817999998</v>
      </c>
      <c r="K23" s="61">
        <v>5263.7990817999998</v>
      </c>
      <c r="L23" s="61">
        <v>6216.8574968000012</v>
      </c>
      <c r="M23" s="61">
        <v>7584</v>
      </c>
      <c r="N23" s="61">
        <v>8848</v>
      </c>
      <c r="O23" s="61">
        <v>10058</v>
      </c>
      <c r="P23" s="61"/>
      <c r="Q23" s="62">
        <v>11031.845406799999</v>
      </c>
      <c r="R23" s="62">
        <v>17906.798999999999</v>
      </c>
    </row>
    <row r="24" spans="2:18">
      <c r="C24" s="11" t="s">
        <v>29</v>
      </c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2"/>
    </row>
    <row r="25" spans="2:18">
      <c r="C25" s="24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2"/>
    </row>
    <row r="26" spans="2:18">
      <c r="B26" s="6" t="s">
        <v>179</v>
      </c>
      <c r="G26" s="59">
        <v>122106.14980700002</v>
      </c>
      <c r="H26" s="59">
        <v>237576</v>
      </c>
      <c r="I26" s="59">
        <v>336033</v>
      </c>
      <c r="J26" s="59">
        <v>465422.38874999993</v>
      </c>
      <c r="K26" s="59">
        <v>599808.34218599997</v>
      </c>
      <c r="L26" s="59">
        <v>750171.79655299999</v>
      </c>
      <c r="M26" s="59">
        <v>892483</v>
      </c>
      <c r="N26" s="59">
        <v>1042559</v>
      </c>
      <c r="O26" s="59">
        <v>1186512</v>
      </c>
      <c r="P26" s="72"/>
      <c r="Q26" s="63">
        <v>1147008.0183224687</v>
      </c>
      <c r="R26" s="63">
        <v>1668684.6690495745</v>
      </c>
    </row>
    <row r="27" spans="2:18">
      <c r="B27" s="6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64"/>
    </row>
    <row r="28" spans="2:18">
      <c r="C28" s="26" t="s">
        <v>187</v>
      </c>
      <c r="F28" s="11" t="s">
        <v>32</v>
      </c>
      <c r="G28" s="61">
        <v>28671.475410999999</v>
      </c>
      <c r="H28" s="61">
        <v>56419</v>
      </c>
      <c r="I28" s="61">
        <v>84069</v>
      </c>
      <c r="J28" s="61">
        <v>115812.328264</v>
      </c>
      <c r="K28" s="61">
        <v>148047.84966899999</v>
      </c>
      <c r="L28" s="61">
        <v>184116.78038800001</v>
      </c>
      <c r="M28" s="62">
        <v>217567</v>
      </c>
      <c r="N28" s="61">
        <v>254313</v>
      </c>
      <c r="O28" s="61">
        <v>287909</v>
      </c>
      <c r="P28" s="61"/>
      <c r="Q28" s="62">
        <v>273480.82636878535</v>
      </c>
      <c r="R28" s="62">
        <v>400495.29939937347</v>
      </c>
    </row>
    <row r="29" spans="2:18">
      <c r="C29" s="26" t="s">
        <v>185</v>
      </c>
      <c r="F29" s="11" t="s">
        <v>34</v>
      </c>
      <c r="G29" s="61">
        <v>61358.756473000001</v>
      </c>
      <c r="H29" s="61">
        <v>122700</v>
      </c>
      <c r="I29" s="61">
        <v>185041</v>
      </c>
      <c r="J29" s="61">
        <v>252877.98631199999</v>
      </c>
      <c r="K29" s="61">
        <v>323125.42233500001</v>
      </c>
      <c r="L29" s="61">
        <v>401409.533796</v>
      </c>
      <c r="M29" s="61">
        <v>472997</v>
      </c>
      <c r="N29" s="61">
        <v>549600</v>
      </c>
      <c r="O29" s="61">
        <v>621921</v>
      </c>
      <c r="P29" s="61"/>
      <c r="Q29" s="62">
        <v>599915.37932408496</v>
      </c>
      <c r="R29" s="62">
        <v>879481.5077846013</v>
      </c>
    </row>
    <row r="30" spans="2:18">
      <c r="C30" s="26" t="s">
        <v>188</v>
      </c>
      <c r="F30" s="11" t="s">
        <v>35</v>
      </c>
      <c r="G30" s="61">
        <v>12013.208901</v>
      </c>
      <c r="H30" s="61">
        <v>22237</v>
      </c>
      <c r="I30" s="61">
        <v>24333</v>
      </c>
      <c r="J30" s="61">
        <v>35011.290678999998</v>
      </c>
      <c r="K30" s="61">
        <v>45866.842554000003</v>
      </c>
      <c r="L30" s="61">
        <v>57635.889364000002</v>
      </c>
      <c r="M30" s="61">
        <v>69892</v>
      </c>
      <c r="N30" s="61">
        <v>81989</v>
      </c>
      <c r="O30" s="61">
        <v>93886</v>
      </c>
      <c r="P30" s="61"/>
      <c r="Q30" s="62">
        <v>92245.290678999998</v>
      </c>
      <c r="R30" s="62">
        <v>128056.04067900001</v>
      </c>
    </row>
    <row r="31" spans="2:18">
      <c r="C31" s="26" t="s">
        <v>189</v>
      </c>
      <c r="F31" s="11" t="s">
        <v>36</v>
      </c>
      <c r="G31" s="61">
        <v>20054.368994</v>
      </c>
      <c r="H31" s="61">
        <v>36206</v>
      </c>
      <c r="I31" s="61">
        <v>42574</v>
      </c>
      <c r="J31" s="61">
        <v>61699.682294999999</v>
      </c>
      <c r="K31" s="61">
        <v>82743.475353000002</v>
      </c>
      <c r="L31" s="61">
        <v>106982.00730500001</v>
      </c>
      <c r="M31" s="61">
        <v>131996</v>
      </c>
      <c r="N31" s="61">
        <v>156623</v>
      </c>
      <c r="O31" s="61">
        <v>182759</v>
      </c>
      <c r="P31" s="61"/>
      <c r="Q31" s="62">
        <v>181315.28026393463</v>
      </c>
      <c r="R31" s="62">
        <v>260576.29894880136</v>
      </c>
    </row>
    <row r="32" spans="2:18">
      <c r="C32" s="11" t="s">
        <v>29</v>
      </c>
      <c r="G32" s="61">
        <v>8.3400280000000002</v>
      </c>
      <c r="H32" s="61">
        <v>14</v>
      </c>
      <c r="I32" s="61">
        <v>16</v>
      </c>
      <c r="J32" s="61">
        <v>21.101199999999999</v>
      </c>
      <c r="K32" s="61">
        <v>24.752275000000001</v>
      </c>
      <c r="L32" s="61">
        <v>27.585699999999999</v>
      </c>
      <c r="M32" s="61">
        <v>31</v>
      </c>
      <c r="N32" s="61">
        <v>34</v>
      </c>
      <c r="O32" s="61">
        <v>37</v>
      </c>
      <c r="P32" s="61"/>
      <c r="Q32" s="62">
        <v>51.241686663899706</v>
      </c>
      <c r="R32" s="62">
        <v>75.522237798194425</v>
      </c>
    </row>
    <row r="33" spans="1:18"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2"/>
    </row>
    <row r="34" spans="1:18">
      <c r="B34" s="2" t="s">
        <v>37</v>
      </c>
      <c r="G34" s="60">
        <v>272911.14980700001</v>
      </c>
      <c r="H34" s="60">
        <v>531543</v>
      </c>
      <c r="I34" s="60">
        <v>750089.11600000004</v>
      </c>
      <c r="J34" s="60">
        <v>1040388.85279748</v>
      </c>
      <c r="K34" s="60">
        <v>1363050.51694952</v>
      </c>
      <c r="L34" s="60">
        <v>1690309.7435426209</v>
      </c>
      <c r="M34" s="60">
        <v>1969083</v>
      </c>
      <c r="N34" s="60">
        <v>2283605</v>
      </c>
      <c r="O34" s="60">
        <v>2567787</v>
      </c>
      <c r="P34" s="60"/>
      <c r="Q34" s="63">
        <v>2490882.3443506341</v>
      </c>
      <c r="R34" s="63">
        <v>3587360.4830495743</v>
      </c>
    </row>
    <row r="35" spans="1:18" s="30" customFormat="1" ht="13.5" thickBot="1">
      <c r="A35" s="29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31"/>
    </row>
  </sheetData>
  <mergeCells count="1">
    <mergeCell ref="Q3:R3"/>
  </mergeCells>
  <phoneticPr fontId="0" type="noConversion"/>
  <pageMargins left="1.1811023622047245" right="0.70866141732283472" top="0.59055118110236227" bottom="0.74803149606299213" header="0.31496062992125984" footer="0.31496062992125984"/>
  <pageSetup paperSize="9" scale="85" orientation="landscape" r:id="rId1"/>
  <headerFooter alignWithMargins="0">
    <oddHeader>&amp;Cpage 2&amp;R24/11/2016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:L17"/>
  <sheetViews>
    <sheetView showZeros="0" workbookViewId="0">
      <pane xSplit="3" ySplit="4" topLeftCell="D5" activePane="bottomRight" state="frozen"/>
      <selection activeCell="G9" sqref="F9:G9"/>
      <selection pane="topRight" activeCell="G9" sqref="F9:G9"/>
      <selection pane="bottomLeft" activeCell="G9" sqref="F9:G9"/>
      <selection pane="bottomRight" activeCell="L17" sqref="A1:L17"/>
    </sheetView>
  </sheetViews>
  <sheetFormatPr baseColWidth="10" defaultRowHeight="12.75"/>
  <cols>
    <col min="1" max="2" width="11.42578125" style="11"/>
    <col min="3" max="3" width="14.28515625" style="11" customWidth="1"/>
    <col min="4" max="12" width="9.85546875" style="11" customWidth="1"/>
    <col min="13" max="16384" width="11.42578125" style="11"/>
  </cols>
  <sheetData>
    <row r="1" spans="1:12">
      <c r="D1" s="61"/>
      <c r="F1" s="61"/>
      <c r="G1" s="61"/>
      <c r="H1" s="61"/>
      <c r="I1" s="61"/>
      <c r="J1" s="61"/>
      <c r="K1" s="61"/>
    </row>
    <row r="2" spans="1:12">
      <c r="C2" s="82" t="s">
        <v>130</v>
      </c>
      <c r="E2" s="22"/>
      <c r="F2" s="68"/>
      <c r="G2" s="68"/>
      <c r="H2" s="22"/>
      <c r="I2" s="68"/>
      <c r="J2" s="22"/>
      <c r="K2" s="22"/>
      <c r="L2" s="22"/>
    </row>
    <row r="3" spans="1:12">
      <c r="D3" s="22"/>
      <c r="E3" s="22"/>
      <c r="F3" s="22"/>
      <c r="G3" s="22"/>
      <c r="H3" s="22"/>
      <c r="I3" s="22"/>
      <c r="J3" s="22"/>
      <c r="K3" s="22"/>
      <c r="L3" s="22"/>
    </row>
    <row r="4" spans="1:12">
      <c r="A4" s="49" t="s">
        <v>172</v>
      </c>
      <c r="B4" s="14"/>
      <c r="C4" s="14"/>
      <c r="D4" s="27" t="s">
        <v>38</v>
      </c>
      <c r="E4" s="27" t="s">
        <v>39</v>
      </c>
      <c r="F4" s="27" t="s">
        <v>40</v>
      </c>
      <c r="G4" s="27" t="s">
        <v>41</v>
      </c>
      <c r="H4" s="27" t="s">
        <v>42</v>
      </c>
      <c r="I4" s="27" t="s">
        <v>43</v>
      </c>
      <c r="J4" s="27" t="s">
        <v>44</v>
      </c>
      <c r="K4" s="27" t="s">
        <v>45</v>
      </c>
      <c r="L4" s="27" t="s">
        <v>46</v>
      </c>
    </row>
    <row r="5" spans="1:12">
      <c r="D5" s="61"/>
      <c r="E5" s="61"/>
      <c r="F5" s="61"/>
      <c r="G5" s="61"/>
      <c r="H5" s="61"/>
      <c r="I5" s="61"/>
      <c r="J5" s="61"/>
      <c r="K5" s="61"/>
    </row>
    <row r="6" spans="1:12">
      <c r="A6" s="11" t="s">
        <v>109</v>
      </c>
      <c r="D6" s="61">
        <v>0</v>
      </c>
      <c r="E6" s="61">
        <v>2245.2000000000003</v>
      </c>
      <c r="F6" s="61">
        <v>2245.1999999999998</v>
      </c>
      <c r="G6" s="61">
        <v>8150.2742000000035</v>
      </c>
      <c r="H6" s="61">
        <v>34492.955619999993</v>
      </c>
      <c r="I6" s="61">
        <v>72580.107539679972</v>
      </c>
      <c r="J6" s="61">
        <v>75619.39759968</v>
      </c>
      <c r="K6" s="61">
        <v>75619.39759968</v>
      </c>
      <c r="L6" s="61">
        <v>75619.373244839982</v>
      </c>
    </row>
    <row r="7" spans="1:12">
      <c r="A7" s="11" t="s">
        <v>110</v>
      </c>
      <c r="D7" s="61">
        <v>163</v>
      </c>
      <c r="E7" s="62">
        <v>652.70000000000027</v>
      </c>
      <c r="F7" s="61">
        <v>1234.4000000000001</v>
      </c>
      <c r="G7" s="61">
        <v>1739.3732564400007</v>
      </c>
      <c r="H7" s="61">
        <v>1751.5717817680011</v>
      </c>
      <c r="I7" s="61">
        <v>2074.83671194</v>
      </c>
      <c r="J7" s="61">
        <v>2117.7215868600097</v>
      </c>
      <c r="K7" s="61">
        <v>2117.7313799800099</v>
      </c>
      <c r="L7" s="61">
        <v>2511.2868879300004</v>
      </c>
    </row>
    <row r="8" spans="1:12">
      <c r="A8" s="11" t="s">
        <v>111</v>
      </c>
      <c r="D8" s="61">
        <v>2683.4565280999996</v>
      </c>
      <c r="E8" s="61">
        <v>3473.8902777000003</v>
      </c>
      <c r="F8" s="61">
        <v>4687.8659084299998</v>
      </c>
      <c r="G8" s="61">
        <v>4760.08594963</v>
      </c>
      <c r="H8" s="61">
        <v>4813.871495710001</v>
      </c>
      <c r="I8" s="61">
        <v>4873.6031083300004</v>
      </c>
      <c r="J8" s="61">
        <v>5004.6240203099997</v>
      </c>
      <c r="K8" s="61">
        <v>5083.8883856900011</v>
      </c>
      <c r="L8" s="61">
        <v>5732.9285666599999</v>
      </c>
    </row>
    <row r="9" spans="1:12">
      <c r="B9" s="11" t="s">
        <v>145</v>
      </c>
      <c r="D9" s="61">
        <v>2648.8399881999999</v>
      </c>
      <c r="E9" s="61">
        <v>3314</v>
      </c>
      <c r="F9" s="61">
        <v>4555.6672237299999</v>
      </c>
      <c r="G9" s="61">
        <v>4615.6772237300002</v>
      </c>
      <c r="H9" s="61">
        <v>4636.5572237300003</v>
      </c>
      <c r="I9" s="61">
        <v>4678</v>
      </c>
      <c r="J9" s="61">
        <v>4744</v>
      </c>
      <c r="K9" s="61">
        <v>4760</v>
      </c>
      <c r="L9" s="61">
        <v>5363</v>
      </c>
    </row>
    <row r="10" spans="1:12">
      <c r="B10" s="11" t="s">
        <v>165</v>
      </c>
      <c r="D10" s="61">
        <v>15</v>
      </c>
      <c r="E10" s="62">
        <v>90</v>
      </c>
      <c r="F10" s="61">
        <v>102</v>
      </c>
      <c r="G10" s="61">
        <v>111</v>
      </c>
      <c r="H10" s="62">
        <v>121.40502268</v>
      </c>
      <c r="I10" s="62">
        <v>128.37175550000001</v>
      </c>
      <c r="J10" s="62">
        <v>135</v>
      </c>
      <c r="K10" s="62">
        <v>135.5</v>
      </c>
      <c r="L10" s="62">
        <v>135.5</v>
      </c>
    </row>
    <row r="11" spans="1:12">
      <c r="A11" s="11" t="s">
        <v>112</v>
      </c>
      <c r="D11" s="61">
        <v>14.703250000000001</v>
      </c>
      <c r="E11" s="61">
        <v>38.798190000000005</v>
      </c>
      <c r="F11" s="61">
        <v>108.40587300000003</v>
      </c>
      <c r="G11" s="61">
        <v>179.24652800000001</v>
      </c>
      <c r="H11" s="61">
        <v>228.85904307000001</v>
      </c>
      <c r="I11" s="61">
        <v>466.21823406999999</v>
      </c>
      <c r="J11" s="61">
        <v>995.08964106999997</v>
      </c>
      <c r="K11" s="61">
        <v>1126.6244677599998</v>
      </c>
      <c r="L11" s="61">
        <v>1242.8476427600001</v>
      </c>
    </row>
    <row r="12" spans="1:12">
      <c r="A12" s="11" t="s">
        <v>113</v>
      </c>
      <c r="D12" s="61">
        <v>26.65522</v>
      </c>
      <c r="E12" s="61">
        <v>33.131120000000003</v>
      </c>
      <c r="F12" s="61">
        <v>166.75191999999998</v>
      </c>
      <c r="G12" s="61">
        <v>182.24043</v>
      </c>
      <c r="H12" s="61">
        <v>186.56963000000002</v>
      </c>
      <c r="I12" s="61">
        <v>220.39669000000001</v>
      </c>
      <c r="J12" s="61">
        <v>234.68645000000004</v>
      </c>
      <c r="K12" s="61">
        <v>245.77481000000006</v>
      </c>
      <c r="L12" s="61">
        <v>278.37315000000001</v>
      </c>
    </row>
    <row r="13" spans="1:12">
      <c r="A13" s="11" t="s">
        <v>127</v>
      </c>
      <c r="D13" s="61">
        <v>6.1800000000000006</v>
      </c>
      <c r="E13" s="61">
        <v>34.619258620000039</v>
      </c>
      <c r="F13" s="61">
        <v>92.113704000000268</v>
      </c>
      <c r="G13" s="61">
        <v>142.6509387099988</v>
      </c>
      <c r="H13" s="61">
        <v>482.53111695000825</v>
      </c>
      <c r="I13" s="61">
        <v>877.99036242999682</v>
      </c>
      <c r="J13" s="61">
        <v>1588.3385353999888</v>
      </c>
      <c r="K13" s="61">
        <v>1645.1998695800205</v>
      </c>
      <c r="L13" s="61">
        <v>2525.8379405000182</v>
      </c>
    </row>
    <row r="14" spans="1:12">
      <c r="A14" s="11" t="s">
        <v>29</v>
      </c>
      <c r="D14" s="61">
        <v>6.0639999999999999E-2</v>
      </c>
      <c r="E14" s="61">
        <v>0.18128</v>
      </c>
      <c r="F14" s="61">
        <v>865.91634977000012</v>
      </c>
      <c r="G14" s="61">
        <v>1062.3185487599985</v>
      </c>
      <c r="H14" s="61">
        <v>52.05493722999654</v>
      </c>
      <c r="I14" s="61">
        <v>108.98568721000083</v>
      </c>
      <c r="J14" s="61">
        <v>114.31912825000109</v>
      </c>
      <c r="K14" s="61">
        <v>124.61066726000172</v>
      </c>
      <c r="L14" s="61">
        <v>52.779190139999628</v>
      </c>
    </row>
    <row r="15" spans="1:12">
      <c r="A15" s="14"/>
      <c r="B15" s="14"/>
      <c r="C15" s="14"/>
      <c r="D15" s="70"/>
      <c r="E15" s="70"/>
      <c r="F15" s="70"/>
      <c r="G15" s="70"/>
      <c r="H15" s="70"/>
      <c r="I15" s="70"/>
      <c r="J15" s="70"/>
      <c r="K15" s="70"/>
      <c r="L15" s="70"/>
    </row>
    <row r="16" spans="1:12">
      <c r="A16" s="22"/>
      <c r="B16" s="22"/>
      <c r="C16" s="22"/>
      <c r="D16" s="68"/>
      <c r="E16" s="68"/>
      <c r="F16" s="68"/>
      <c r="G16" s="68"/>
      <c r="H16" s="68"/>
      <c r="I16" s="68"/>
      <c r="J16" s="68"/>
      <c r="K16" s="68"/>
      <c r="L16" s="68"/>
    </row>
    <row r="17" spans="1:12">
      <c r="A17" s="54" t="s">
        <v>152</v>
      </c>
      <c r="B17" s="14"/>
      <c r="C17" s="14"/>
      <c r="D17" s="70">
        <v>2894.0556380999997</v>
      </c>
      <c r="E17" s="70">
        <v>6478.5201263200015</v>
      </c>
      <c r="F17" s="70">
        <v>9400.6537552000009</v>
      </c>
      <c r="G17" s="70">
        <v>16216.189851540003</v>
      </c>
      <c r="H17" s="70">
        <v>42008.413624727989</v>
      </c>
      <c r="I17" s="70">
        <v>81202.138333659968</v>
      </c>
      <c r="J17" s="70">
        <v>85674.176961569989</v>
      </c>
      <c r="K17" s="70">
        <v>85963.22717995003</v>
      </c>
      <c r="L17" s="70">
        <v>87963.426622830011</v>
      </c>
    </row>
  </sheetData>
  <sortState ref="B20:V31">
    <sortCondition ref="B20"/>
  </sortState>
  <phoneticPr fontId="0" type="noConversion"/>
  <pageMargins left="1.1811023622047245" right="0.70866141732283472" top="0.59055118110236227" bottom="0.74803149606299213" header="0.31496062992125984" footer="0.31496062992125984"/>
  <pageSetup paperSize="9" scale="95" fitToHeight="0" orientation="landscape" r:id="rId1"/>
  <headerFooter alignWithMargins="0">
    <oddHeader>&amp;Cpage 3&amp;R24/11/2016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2:L27"/>
  <sheetViews>
    <sheetView showZeros="0" workbookViewId="0">
      <pane xSplit="3" ySplit="4" topLeftCell="D5" activePane="bottomRight" state="frozen"/>
      <selection activeCell="G9" sqref="F9:G9"/>
      <selection pane="topRight" activeCell="G9" sqref="F9:G9"/>
      <selection pane="bottomLeft" activeCell="G9" sqref="F9:G9"/>
      <selection pane="bottomRight" activeCell="H21" sqref="H21"/>
    </sheetView>
  </sheetViews>
  <sheetFormatPr baseColWidth="10" defaultRowHeight="12.75"/>
  <cols>
    <col min="1" max="2" width="11.42578125" style="11"/>
    <col min="3" max="3" width="9" style="11" customWidth="1"/>
    <col min="4" max="12" width="9.7109375" style="11" customWidth="1"/>
    <col min="13" max="16384" width="11.42578125" style="11"/>
  </cols>
  <sheetData>
    <row r="2" spans="1:12">
      <c r="C2" s="20" t="s">
        <v>130</v>
      </c>
    </row>
    <row r="3" spans="1:12">
      <c r="C3" s="46"/>
    </row>
    <row r="4" spans="1:12">
      <c r="A4" s="49" t="s">
        <v>148</v>
      </c>
      <c r="B4" s="14"/>
      <c r="C4" s="14"/>
      <c r="D4" s="27" t="s">
        <v>38</v>
      </c>
      <c r="E4" s="27" t="s">
        <v>39</v>
      </c>
      <c r="F4" s="27" t="s">
        <v>40</v>
      </c>
      <c r="G4" s="27" t="s">
        <v>41</v>
      </c>
      <c r="H4" s="27" t="s">
        <v>42</v>
      </c>
      <c r="I4" s="27" t="s">
        <v>43</v>
      </c>
      <c r="J4" s="27" t="s">
        <v>44</v>
      </c>
      <c r="K4" s="27" t="s">
        <v>45</v>
      </c>
      <c r="L4" s="27" t="s">
        <v>46</v>
      </c>
    </row>
    <row r="5" spans="1:12">
      <c r="A5" s="6"/>
      <c r="D5" s="17"/>
      <c r="E5" s="17"/>
      <c r="F5" s="17"/>
      <c r="G5" s="17"/>
      <c r="H5" s="17"/>
      <c r="I5" s="17"/>
      <c r="J5" s="17"/>
      <c r="K5" s="17"/>
      <c r="L5" s="17"/>
    </row>
    <row r="6" spans="1:12">
      <c r="A6" s="6" t="s">
        <v>78</v>
      </c>
      <c r="D6" s="7">
        <v>5</v>
      </c>
      <c r="E6" s="7">
        <v>10</v>
      </c>
      <c r="F6" s="7">
        <v>513</v>
      </c>
      <c r="G6" s="98">
        <v>517.88900000000001</v>
      </c>
      <c r="H6" s="98">
        <v>519.83900000000006</v>
      </c>
      <c r="I6" s="98">
        <v>521.83900000000006</v>
      </c>
      <c r="J6" s="98">
        <v>528.73900000000003</v>
      </c>
      <c r="K6" s="98">
        <v>926</v>
      </c>
      <c r="L6" s="98">
        <v>928.55899999999997</v>
      </c>
    </row>
    <row r="7" spans="1:12">
      <c r="G7" s="12"/>
      <c r="H7" s="12"/>
      <c r="I7" s="12"/>
      <c r="J7" s="12"/>
      <c r="K7" s="12"/>
      <c r="L7" s="12"/>
    </row>
    <row r="8" spans="1:12">
      <c r="A8" s="11" t="s">
        <v>120</v>
      </c>
      <c r="D8" s="11">
        <v>0</v>
      </c>
      <c r="E8" s="11">
        <v>0</v>
      </c>
      <c r="F8" s="11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</row>
    <row r="9" spans="1:12">
      <c r="B9" s="11" t="s">
        <v>119</v>
      </c>
      <c r="G9" s="12"/>
      <c r="H9" s="12"/>
      <c r="I9" s="12"/>
      <c r="J9" s="12"/>
      <c r="K9" s="12"/>
      <c r="L9" s="12"/>
    </row>
    <row r="10" spans="1:12">
      <c r="B10" s="11" t="s">
        <v>85</v>
      </c>
      <c r="G10" s="12"/>
      <c r="H10" s="12"/>
      <c r="I10" s="12"/>
      <c r="J10" s="12"/>
      <c r="K10" s="12"/>
      <c r="L10" s="12"/>
    </row>
    <row r="11" spans="1:12">
      <c r="G11" s="12"/>
      <c r="H11" s="12"/>
      <c r="I11" s="12"/>
      <c r="J11" s="12"/>
      <c r="K11" s="12"/>
      <c r="L11" s="12"/>
    </row>
    <row r="12" spans="1:12">
      <c r="A12" s="11" t="s">
        <v>121</v>
      </c>
      <c r="D12" s="11">
        <v>5</v>
      </c>
      <c r="E12" s="11">
        <v>10</v>
      </c>
      <c r="F12" s="11">
        <v>513</v>
      </c>
      <c r="G12" s="12">
        <v>517.88900000000001</v>
      </c>
      <c r="H12" s="12">
        <v>519.83900000000006</v>
      </c>
      <c r="I12" s="12">
        <v>521.83900000000006</v>
      </c>
      <c r="J12" s="12">
        <v>528.73900000000003</v>
      </c>
      <c r="K12" s="12">
        <v>926</v>
      </c>
      <c r="L12" s="12">
        <v>928.55899999999997</v>
      </c>
    </row>
    <row r="13" spans="1:12">
      <c r="B13" s="11" t="s">
        <v>122</v>
      </c>
      <c r="D13" s="11">
        <v>3</v>
      </c>
      <c r="E13" s="11">
        <v>5</v>
      </c>
      <c r="F13" s="11">
        <v>7</v>
      </c>
      <c r="G13" s="12">
        <v>11</v>
      </c>
      <c r="H13" s="12">
        <v>12.7</v>
      </c>
      <c r="I13" s="12">
        <v>14.7</v>
      </c>
      <c r="J13" s="12">
        <v>20.3</v>
      </c>
      <c r="K13" s="12">
        <v>24</v>
      </c>
      <c r="L13" s="12">
        <v>25.04</v>
      </c>
    </row>
    <row r="14" spans="1:12">
      <c r="B14" s="11" t="s">
        <v>137</v>
      </c>
      <c r="D14" s="11">
        <v>2</v>
      </c>
      <c r="E14" s="11">
        <v>3</v>
      </c>
      <c r="F14" s="11">
        <v>504</v>
      </c>
      <c r="G14" s="12">
        <v>504.88900000000001</v>
      </c>
      <c r="H14" s="12">
        <v>505.13900000000001</v>
      </c>
      <c r="I14" s="12">
        <v>505.13900000000001</v>
      </c>
      <c r="J14" s="12">
        <v>505.43900000000008</v>
      </c>
      <c r="K14" s="12">
        <v>506</v>
      </c>
      <c r="L14" s="12">
        <v>506.51900000000001</v>
      </c>
    </row>
    <row r="15" spans="1:12">
      <c r="B15" s="11" t="s">
        <v>85</v>
      </c>
      <c r="E15" s="11">
        <v>2</v>
      </c>
      <c r="F15" s="11">
        <v>2</v>
      </c>
      <c r="G15" s="12">
        <v>2</v>
      </c>
      <c r="H15" s="12">
        <v>2</v>
      </c>
      <c r="I15" s="12">
        <v>2</v>
      </c>
      <c r="J15" s="12">
        <v>3</v>
      </c>
      <c r="K15" s="12">
        <v>396</v>
      </c>
      <c r="L15" s="12">
        <v>397</v>
      </c>
    </row>
    <row r="16" spans="1:12">
      <c r="G16" s="12"/>
      <c r="H16" s="12"/>
      <c r="I16" s="12"/>
      <c r="J16" s="12"/>
      <c r="K16" s="12"/>
      <c r="L16" s="12"/>
    </row>
    <row r="17" spans="1:12">
      <c r="A17" s="11" t="s">
        <v>29</v>
      </c>
      <c r="G17" s="12"/>
      <c r="H17" s="12"/>
      <c r="I17" s="12"/>
      <c r="J17" s="12"/>
      <c r="K17" s="12"/>
      <c r="L17" s="12"/>
    </row>
    <row r="18" spans="1:12">
      <c r="G18" s="12"/>
      <c r="H18" s="12"/>
      <c r="I18" s="12"/>
      <c r="J18" s="12"/>
      <c r="K18" s="12"/>
      <c r="L18" s="12"/>
    </row>
    <row r="19" spans="1:12">
      <c r="A19" s="6" t="s">
        <v>124</v>
      </c>
      <c r="D19" s="1">
        <v>0</v>
      </c>
      <c r="E19" s="1">
        <v>0</v>
      </c>
      <c r="F19" s="1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>
      <c r="G20" s="12"/>
      <c r="H20" s="12"/>
      <c r="I20" s="12"/>
      <c r="J20" s="12"/>
      <c r="K20" s="12"/>
      <c r="L20" s="12"/>
    </row>
    <row r="21" spans="1:12">
      <c r="A21" s="11" t="s">
        <v>123</v>
      </c>
      <c r="G21" s="12"/>
      <c r="H21" s="12"/>
      <c r="I21" s="12"/>
      <c r="J21" s="12"/>
      <c r="K21" s="12"/>
      <c r="L21" s="12"/>
    </row>
    <row r="22" spans="1:12">
      <c r="G22" s="12"/>
      <c r="H22" s="12"/>
      <c r="I22" s="12"/>
      <c r="J22" s="12"/>
      <c r="K22" s="12"/>
      <c r="L22" s="12"/>
    </row>
    <row r="23" spans="1:12">
      <c r="A23" s="11" t="s">
        <v>132</v>
      </c>
      <c r="G23" s="12"/>
      <c r="H23" s="12"/>
      <c r="I23" s="12"/>
      <c r="J23" s="12"/>
      <c r="K23" s="12"/>
      <c r="L23" s="12"/>
    </row>
    <row r="24" spans="1:12">
      <c r="G24" s="12"/>
      <c r="H24" s="12"/>
      <c r="I24" s="12"/>
      <c r="J24" s="12"/>
      <c r="K24" s="12"/>
      <c r="L24" s="12"/>
    </row>
    <row r="25" spans="1:12">
      <c r="A25" s="11" t="s">
        <v>29</v>
      </c>
      <c r="D25" s="11">
        <v>0</v>
      </c>
      <c r="E25" s="11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</row>
    <row r="26" spans="1:12">
      <c r="A26" s="22"/>
      <c r="G26" s="12"/>
      <c r="H26" s="12"/>
      <c r="I26" s="12"/>
      <c r="J26" s="12"/>
      <c r="K26" s="12"/>
      <c r="L26" s="12"/>
    </row>
    <row r="27" spans="1:12">
      <c r="A27" s="49" t="s">
        <v>153</v>
      </c>
      <c r="B27" s="14"/>
      <c r="C27" s="14"/>
      <c r="D27" s="55">
        <v>5</v>
      </c>
      <c r="E27" s="55">
        <v>10</v>
      </c>
      <c r="F27" s="55">
        <v>513</v>
      </c>
      <c r="G27" s="55">
        <v>517.88900000000001</v>
      </c>
      <c r="H27" s="55">
        <v>519.83900000000006</v>
      </c>
      <c r="I27" s="55">
        <v>521.83900000000006</v>
      </c>
      <c r="J27" s="55">
        <v>528.73900000000003</v>
      </c>
      <c r="K27" s="55">
        <v>926</v>
      </c>
      <c r="L27" s="55">
        <v>928.55899999999997</v>
      </c>
    </row>
  </sheetData>
  <phoneticPr fontId="0" type="noConversion"/>
  <pageMargins left="1.1811023622047245" right="0.70866141732283472" top="0.59055118110236227" bottom="0.74803149606299213" header="0.31496062992125984" footer="0.31496062992125984"/>
  <pageSetup paperSize="9" scale="90" orientation="landscape" r:id="rId1"/>
  <headerFooter alignWithMargins="0">
    <oddHeader>&amp;Cpage 4&amp;R24/11/2016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J26"/>
  <sheetViews>
    <sheetView showZeros="0" workbookViewId="0">
      <selection activeCell="A6" sqref="A6"/>
    </sheetView>
  </sheetViews>
  <sheetFormatPr baseColWidth="10" defaultRowHeight="12.75"/>
  <cols>
    <col min="1" max="1" width="18.140625" style="11" customWidth="1"/>
    <col min="2" max="10" width="11.7109375" style="11" customWidth="1"/>
    <col min="11" max="16384" width="11.42578125" style="11"/>
  </cols>
  <sheetData>
    <row r="2" spans="1:10">
      <c r="B2" s="115" t="s">
        <v>236</v>
      </c>
    </row>
    <row r="4" spans="1:10">
      <c r="A4" s="6"/>
    </row>
    <row r="5" spans="1:10" ht="19.5" customHeight="1">
      <c r="A5" s="48" t="s">
        <v>237</v>
      </c>
      <c r="B5" s="27" t="s">
        <v>38</v>
      </c>
      <c r="C5" s="27" t="s">
        <v>39</v>
      </c>
      <c r="D5" s="27" t="s">
        <v>40</v>
      </c>
      <c r="E5" s="27" t="s">
        <v>41</v>
      </c>
      <c r="F5" s="27" t="s">
        <v>42</v>
      </c>
      <c r="G5" s="27" t="s">
        <v>43</v>
      </c>
      <c r="H5" s="27" t="s">
        <v>44</v>
      </c>
      <c r="I5" s="27" t="s">
        <v>45</v>
      </c>
      <c r="J5" s="27" t="s">
        <v>46</v>
      </c>
    </row>
    <row r="6" spans="1:10" ht="19.5" customHeight="1">
      <c r="A6" s="116" t="s">
        <v>203</v>
      </c>
      <c r="B6" s="117">
        <v>0</v>
      </c>
      <c r="C6" s="117">
        <v>0</v>
      </c>
      <c r="D6" s="117">
        <v>246.96</v>
      </c>
      <c r="E6" s="117">
        <v>246.96</v>
      </c>
      <c r="F6" s="117">
        <v>246.96</v>
      </c>
      <c r="G6" s="117">
        <v>376.48500000000001</v>
      </c>
      <c r="H6" s="117">
        <v>376.48500000000001</v>
      </c>
      <c r="I6" s="117">
        <v>376.48500000000001</v>
      </c>
      <c r="J6" s="117">
        <v>620.69200000000001</v>
      </c>
    </row>
    <row r="7" spans="1:10" ht="19.5" customHeight="1">
      <c r="A7" s="116" t="s">
        <v>204</v>
      </c>
      <c r="B7" s="117">
        <v>0</v>
      </c>
      <c r="C7" s="117">
        <v>0</v>
      </c>
      <c r="D7" s="117">
        <v>2148.5819999999999</v>
      </c>
      <c r="E7" s="117">
        <v>2148.5819999999999</v>
      </c>
      <c r="F7" s="117">
        <v>2148.5819999999999</v>
      </c>
      <c r="G7" s="117">
        <v>7259.5540000000001</v>
      </c>
      <c r="H7" s="117">
        <v>7259.5540000000001</v>
      </c>
      <c r="I7" s="117">
        <v>7259.5540000000001</v>
      </c>
      <c r="J7" s="117">
        <v>10954.241000000002</v>
      </c>
    </row>
    <row r="8" spans="1:10" ht="19.5" customHeight="1">
      <c r="A8" s="116" t="s">
        <v>205</v>
      </c>
      <c r="B8" s="117">
        <v>5.6180000000000003</v>
      </c>
      <c r="C8" s="117">
        <v>5.6180000000000003</v>
      </c>
      <c r="D8" s="117">
        <v>78.419000000000011</v>
      </c>
      <c r="E8" s="117">
        <v>130.34299999999999</v>
      </c>
      <c r="F8" s="117">
        <v>2493.828</v>
      </c>
      <c r="G8" s="117">
        <v>2714.66</v>
      </c>
      <c r="H8" s="117">
        <v>3016.1459999999997</v>
      </c>
      <c r="I8" s="117">
        <v>3295.7599999999998</v>
      </c>
      <c r="J8" s="117">
        <v>3512.4250000000002</v>
      </c>
    </row>
    <row r="9" spans="1:10" ht="19.5" customHeight="1">
      <c r="A9" s="116" t="s">
        <v>206</v>
      </c>
      <c r="B9" s="117">
        <v>0</v>
      </c>
      <c r="C9" s="117">
        <v>0</v>
      </c>
      <c r="D9" s="117">
        <v>4950.5119999999997</v>
      </c>
      <c r="E9" s="117">
        <v>4950.5119999999997</v>
      </c>
      <c r="F9" s="117">
        <v>4950.5119999999997</v>
      </c>
      <c r="G9" s="117">
        <v>22978.928</v>
      </c>
      <c r="H9" s="117">
        <v>22978.928</v>
      </c>
      <c r="I9" s="117">
        <v>22978.928</v>
      </c>
      <c r="J9" s="117">
        <v>61872.292000000001</v>
      </c>
    </row>
    <row r="10" spans="1:10" ht="19.5" customHeight="1">
      <c r="A10" s="116" t="s">
        <v>207</v>
      </c>
      <c r="B10" s="117">
        <v>0</v>
      </c>
      <c r="C10" s="117">
        <v>0</v>
      </c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</row>
    <row r="11" spans="1:10" ht="19.5" customHeight="1">
      <c r="A11" s="116" t="s">
        <v>208</v>
      </c>
      <c r="B11" s="117">
        <v>0</v>
      </c>
      <c r="C11" s="117">
        <v>0</v>
      </c>
      <c r="D11" s="117">
        <v>0</v>
      </c>
      <c r="E11" s="117">
        <v>0</v>
      </c>
      <c r="F11" s="117">
        <v>0</v>
      </c>
      <c r="G11" s="117">
        <v>96.570999999999998</v>
      </c>
      <c r="H11" s="117">
        <v>96.570999999999998</v>
      </c>
      <c r="I11" s="117">
        <v>96.570999999999998</v>
      </c>
      <c r="J11" s="117">
        <v>96.570999999999998</v>
      </c>
    </row>
    <row r="12" spans="1:10" ht="19.5" customHeight="1">
      <c r="A12" s="116" t="s">
        <v>209</v>
      </c>
      <c r="B12" s="117">
        <v>0</v>
      </c>
      <c r="C12" s="117">
        <v>0</v>
      </c>
      <c r="D12" s="117">
        <v>38.279000000000003</v>
      </c>
      <c r="E12" s="117">
        <v>38.279000000000003</v>
      </c>
      <c r="F12" s="117">
        <v>38.279000000000003</v>
      </c>
      <c r="G12" s="117">
        <v>1372.866</v>
      </c>
      <c r="H12" s="117">
        <v>1372.866</v>
      </c>
      <c r="I12" s="117">
        <v>1372.866</v>
      </c>
      <c r="J12" s="117">
        <v>1372.866</v>
      </c>
    </row>
    <row r="13" spans="1:10" ht="19.5" customHeight="1">
      <c r="A13" s="116" t="s">
        <v>210</v>
      </c>
      <c r="B13" s="117">
        <v>0</v>
      </c>
      <c r="C13" s="117">
        <v>0</v>
      </c>
      <c r="D13" s="117">
        <v>0</v>
      </c>
      <c r="E13" s="117">
        <v>0</v>
      </c>
      <c r="F13" s="117">
        <v>0</v>
      </c>
      <c r="G13" s="117">
        <v>78.347999999999999</v>
      </c>
      <c r="H13" s="117">
        <v>78.347999999999999</v>
      </c>
      <c r="I13" s="117">
        <v>78.347999999999999</v>
      </c>
      <c r="J13" s="117">
        <v>414.64400000000001</v>
      </c>
    </row>
    <row r="14" spans="1:10" ht="19.5" customHeight="1">
      <c r="A14" s="116" t="s">
        <v>211</v>
      </c>
      <c r="B14" s="117">
        <v>0</v>
      </c>
      <c r="C14" s="117">
        <v>0</v>
      </c>
      <c r="D14" s="117">
        <v>1822.1569999999999</v>
      </c>
      <c r="E14" s="117">
        <v>1822.1569999999999</v>
      </c>
      <c r="F14" s="117">
        <v>1822.1569999999999</v>
      </c>
      <c r="G14" s="117">
        <v>5217.5289999999995</v>
      </c>
      <c r="H14" s="117">
        <v>5217.5289999999995</v>
      </c>
      <c r="I14" s="117">
        <v>5217.5289999999995</v>
      </c>
      <c r="J14" s="117">
        <v>5217.5289999999995</v>
      </c>
    </row>
    <row r="15" spans="1:10" ht="19.5" customHeight="1">
      <c r="A15" s="116" t="s">
        <v>212</v>
      </c>
      <c r="B15" s="117">
        <v>0</v>
      </c>
      <c r="C15" s="117">
        <v>0</v>
      </c>
      <c r="D15" s="117">
        <v>415.07600000000002</v>
      </c>
      <c r="E15" s="117">
        <v>415.07600000000002</v>
      </c>
      <c r="F15" s="117">
        <v>415.07600000000002</v>
      </c>
      <c r="G15" s="117">
        <v>1602.9349999999999</v>
      </c>
      <c r="H15" s="117">
        <v>1602.9349999999999</v>
      </c>
      <c r="I15" s="117">
        <v>1602.9349999999999</v>
      </c>
      <c r="J15" s="117">
        <v>2264.4139999999998</v>
      </c>
    </row>
    <row r="16" spans="1:10" ht="19.5" customHeight="1">
      <c r="A16" s="116" t="s">
        <v>213</v>
      </c>
      <c r="B16" s="117">
        <v>0</v>
      </c>
      <c r="C16" s="117">
        <v>0</v>
      </c>
      <c r="D16" s="117">
        <v>526.74699999999996</v>
      </c>
      <c r="E16" s="117">
        <v>526.74699999999996</v>
      </c>
      <c r="F16" s="117">
        <v>526.74699999999996</v>
      </c>
      <c r="G16" s="117">
        <v>592.61999999999989</v>
      </c>
      <c r="H16" s="117">
        <v>592.61999999999989</v>
      </c>
      <c r="I16" s="117">
        <v>592.61999999999989</v>
      </c>
      <c r="J16" s="117">
        <v>828.55399999999997</v>
      </c>
    </row>
    <row r="17" spans="1:10" ht="19.5" customHeight="1">
      <c r="A17" s="116" t="s">
        <v>214</v>
      </c>
      <c r="B17" s="117">
        <v>274.43799999999999</v>
      </c>
      <c r="C17" s="117">
        <v>3022.8110000000001</v>
      </c>
      <c r="D17" s="117">
        <v>2463.5510000000004</v>
      </c>
      <c r="E17" s="117">
        <v>2463.5510000000004</v>
      </c>
      <c r="F17" s="117">
        <v>2463.5510000000004</v>
      </c>
      <c r="G17" s="117">
        <v>2995.0680000000002</v>
      </c>
      <c r="H17" s="117">
        <v>2995.0680000000002</v>
      </c>
      <c r="I17" s="117">
        <v>2995.0680000000002</v>
      </c>
      <c r="J17" s="117">
        <v>2995.0680000000002</v>
      </c>
    </row>
    <row r="18" spans="1:10" ht="19.5" customHeight="1">
      <c r="A18" s="116" t="s">
        <v>215</v>
      </c>
      <c r="B18" s="117">
        <v>0</v>
      </c>
      <c r="C18" s="117">
        <v>0</v>
      </c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61.91</v>
      </c>
    </row>
    <row r="19" spans="1:10" ht="19.5" customHeight="1">
      <c r="A19" s="116" t="s">
        <v>216</v>
      </c>
      <c r="B19" s="117">
        <v>0</v>
      </c>
      <c r="C19" s="117">
        <v>0</v>
      </c>
      <c r="D19" s="117">
        <v>11013.033000000001</v>
      </c>
      <c r="E19" s="117">
        <v>11013.033000000001</v>
      </c>
      <c r="F19" s="117">
        <v>11013.033000000001</v>
      </c>
      <c r="G19" s="117">
        <v>16375.838</v>
      </c>
      <c r="H19" s="117">
        <v>16375.838</v>
      </c>
      <c r="I19" s="117">
        <v>16375.838</v>
      </c>
      <c r="J19" s="117">
        <v>16375.838</v>
      </c>
    </row>
    <row r="20" spans="1:10" ht="19.5" customHeight="1">
      <c r="A20" s="116" t="s">
        <v>217</v>
      </c>
      <c r="B20" s="117">
        <v>0</v>
      </c>
      <c r="C20" s="117">
        <v>0</v>
      </c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</row>
    <row r="21" spans="1:10" ht="19.5" customHeight="1">
      <c r="A21" s="116" t="s">
        <v>218</v>
      </c>
      <c r="B21" s="117">
        <v>0</v>
      </c>
      <c r="C21" s="117">
        <v>0</v>
      </c>
      <c r="D21" s="117">
        <v>4782.2020000000002</v>
      </c>
      <c r="E21" s="117">
        <v>4782.2020000000002</v>
      </c>
      <c r="F21" s="117">
        <v>4782.2020000000002</v>
      </c>
      <c r="G21" s="117">
        <v>7402.8990000000003</v>
      </c>
      <c r="H21" s="117">
        <v>7402.8990000000003</v>
      </c>
      <c r="I21" s="117">
        <v>7402.8990000000003</v>
      </c>
      <c r="J21" s="117">
        <v>17809.777000000002</v>
      </c>
    </row>
    <row r="22" spans="1:10" ht="19.5" customHeight="1">
      <c r="A22" s="116" t="s">
        <v>219</v>
      </c>
      <c r="B22" s="117">
        <v>0</v>
      </c>
      <c r="C22" s="117">
        <v>0</v>
      </c>
      <c r="D22" s="117">
        <v>171.749</v>
      </c>
      <c r="E22" s="117">
        <v>171.749</v>
      </c>
      <c r="F22" s="117">
        <v>171.749</v>
      </c>
      <c r="G22" s="117">
        <v>3289.7129999999997</v>
      </c>
      <c r="H22" s="117">
        <v>3289.7129999999997</v>
      </c>
      <c r="I22" s="117">
        <v>3289.7129999999997</v>
      </c>
      <c r="J22" s="117">
        <v>3289.7129999999997</v>
      </c>
    </row>
    <row r="23" spans="1:10" ht="19.5" customHeight="1">
      <c r="A23" s="116" t="s">
        <v>220</v>
      </c>
      <c r="B23" s="117">
        <v>0</v>
      </c>
      <c r="C23" s="117">
        <v>0</v>
      </c>
      <c r="D23" s="117">
        <v>39132.205999999998</v>
      </c>
      <c r="E23" s="117">
        <v>39132.205999999998</v>
      </c>
      <c r="F23" s="117">
        <v>39132.205999999998</v>
      </c>
      <c r="G23" s="117">
        <v>70552.286000000007</v>
      </c>
      <c r="H23" s="117">
        <v>70552.286000000007</v>
      </c>
      <c r="I23" s="117">
        <v>70552.286000000007</v>
      </c>
      <c r="J23" s="117">
        <v>104547.15900000001</v>
      </c>
    </row>
    <row r="24" spans="1:10" ht="19.5" customHeight="1">
      <c r="A24" s="116" t="s">
        <v>221</v>
      </c>
      <c r="B24" s="117">
        <v>0</v>
      </c>
      <c r="C24" s="117">
        <v>0</v>
      </c>
      <c r="D24" s="117">
        <v>42693.188000000002</v>
      </c>
      <c r="E24" s="117">
        <v>42693.188000000002</v>
      </c>
      <c r="F24" s="117">
        <v>42693.188000000002</v>
      </c>
      <c r="G24" s="117">
        <v>42693.188000000002</v>
      </c>
      <c r="H24" s="117">
        <v>56766.44</v>
      </c>
      <c r="I24" s="117">
        <v>56766.44</v>
      </c>
      <c r="J24" s="117">
        <v>56766.44</v>
      </c>
    </row>
    <row r="25" spans="1:10" ht="19.5" customHeight="1">
      <c r="A25" s="116" t="s">
        <v>222</v>
      </c>
      <c r="B25" s="117">
        <v>0</v>
      </c>
      <c r="C25" s="117">
        <v>0</v>
      </c>
      <c r="D25" s="117">
        <v>47691.326000000001</v>
      </c>
      <c r="E25" s="117">
        <v>47691.326000000001</v>
      </c>
      <c r="F25" s="117">
        <v>47691.326000000001</v>
      </c>
      <c r="G25" s="117">
        <v>47691.326000000001</v>
      </c>
      <c r="H25" s="117">
        <v>47691.326000000001</v>
      </c>
      <c r="I25" s="117">
        <v>47691.326000000001</v>
      </c>
      <c r="J25" s="117">
        <v>47691.326000000001</v>
      </c>
    </row>
    <row r="26" spans="1:10" ht="19.5" customHeight="1">
      <c r="A26" s="111" t="s">
        <v>223</v>
      </c>
      <c r="B26" s="112">
        <v>280.05599999999998</v>
      </c>
      <c r="C26" s="112">
        <v>3028.4290000000001</v>
      </c>
      <c r="D26" s="112">
        <v>158173.98699999999</v>
      </c>
      <c r="E26" s="112">
        <v>158225.91099999999</v>
      </c>
      <c r="F26" s="112">
        <v>160589.39600000001</v>
      </c>
      <c r="G26" s="112">
        <v>233290.81400000001</v>
      </c>
      <c r="H26" s="112">
        <v>247665.55200000003</v>
      </c>
      <c r="I26" s="112">
        <v>247945.16600000003</v>
      </c>
      <c r="J26" s="112">
        <v>336691.45900000003</v>
      </c>
    </row>
  </sheetData>
  <pageMargins left="1.299212598425197" right="0.70866141732283472" top="0.55118110236220474" bottom="0.74803149606299213" header="0.31496062992125984" footer="0.31496062992125984"/>
  <pageSetup paperSize="9" orientation="landscape" verticalDpi="0" r:id="rId1"/>
  <headerFooter>
    <oddHeader>&amp;Cpage 5&amp;R24/11/2016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5"/>
  <dimension ref="A1:P71"/>
  <sheetViews>
    <sheetView showZeros="0" workbookViewId="0">
      <pane xSplit="7" ySplit="3" topLeftCell="H22" activePane="bottomRight" state="frozen"/>
      <selection activeCell="G9" sqref="F9:G9"/>
      <selection pane="topRight" activeCell="G9" sqref="F9:G9"/>
      <selection pane="bottomLeft" activeCell="G9" sqref="F9:G9"/>
      <selection pane="bottomRight" activeCell="H1" sqref="H1:P1048576"/>
    </sheetView>
  </sheetViews>
  <sheetFormatPr baseColWidth="10" defaultRowHeight="12.75"/>
  <cols>
    <col min="1" max="1" width="5.140625" style="11" customWidth="1"/>
    <col min="2" max="4" width="3.140625" style="11" customWidth="1"/>
    <col min="5" max="5" width="11.42578125" style="11"/>
    <col min="6" max="6" width="8" style="11" customWidth="1"/>
    <col min="7" max="7" width="2.5703125" style="11" customWidth="1"/>
    <col min="8" max="16" width="12.28515625" style="11" customWidth="1"/>
    <col min="17" max="16384" width="11.42578125" style="11"/>
  </cols>
  <sheetData>
    <row r="1" spans="1:16">
      <c r="G1" s="20" t="s">
        <v>130</v>
      </c>
    </row>
    <row r="3" spans="1:16">
      <c r="A3" s="49" t="s">
        <v>156</v>
      </c>
      <c r="B3" s="14"/>
      <c r="C3" s="14"/>
      <c r="D3" s="14"/>
      <c r="E3" s="14"/>
      <c r="F3" s="14"/>
      <c r="G3" s="14"/>
      <c r="H3" s="27" t="s">
        <v>56</v>
      </c>
      <c r="I3" s="27" t="s">
        <v>39</v>
      </c>
      <c r="J3" s="27" t="s">
        <v>57</v>
      </c>
      <c r="K3" s="27" t="s">
        <v>41</v>
      </c>
      <c r="L3" s="27" t="s">
        <v>42</v>
      </c>
      <c r="M3" s="27" t="s">
        <v>43</v>
      </c>
      <c r="N3" s="27" t="s">
        <v>44</v>
      </c>
      <c r="O3" s="27" t="s">
        <v>59</v>
      </c>
      <c r="P3" s="27" t="s">
        <v>46</v>
      </c>
    </row>
    <row r="4" spans="1:16" ht="8.25" customHeight="1">
      <c r="H4" s="61"/>
      <c r="I4" s="61"/>
      <c r="J4" s="61"/>
      <c r="K4" s="61"/>
      <c r="L4" s="61"/>
      <c r="M4" s="61"/>
      <c r="N4" s="61"/>
      <c r="O4" s="61"/>
      <c r="P4" s="61"/>
    </row>
    <row r="5" spans="1:16">
      <c r="B5" s="43">
        <v>1</v>
      </c>
      <c r="C5" s="44" t="s">
        <v>47</v>
      </c>
      <c r="D5" s="44"/>
      <c r="E5" s="44"/>
      <c r="F5" s="45"/>
      <c r="G5" s="23"/>
      <c r="H5" s="61"/>
      <c r="I5" s="61"/>
      <c r="J5" s="61"/>
      <c r="K5" s="61"/>
      <c r="L5" s="61"/>
      <c r="M5" s="61"/>
      <c r="N5" s="61"/>
      <c r="O5" s="61"/>
      <c r="P5" s="61"/>
    </row>
    <row r="6" spans="1:16" ht="7.5" customHeight="1">
      <c r="H6" s="61"/>
      <c r="I6" s="61"/>
      <c r="J6" s="61"/>
      <c r="K6" s="61"/>
      <c r="L6" s="61"/>
      <c r="M6" s="61"/>
      <c r="N6" s="61"/>
      <c r="O6" s="61"/>
      <c r="P6" s="61"/>
    </row>
    <row r="7" spans="1:16">
      <c r="B7" s="11" t="s">
        <v>9</v>
      </c>
      <c r="H7" s="61">
        <v>97241.939976000009</v>
      </c>
      <c r="I7" s="61">
        <v>250605.31330809998</v>
      </c>
      <c r="J7" s="61">
        <v>385755.20174519002</v>
      </c>
      <c r="K7" s="61">
        <v>523539.91723254987</v>
      </c>
      <c r="L7" s="61">
        <v>664043.25985566969</v>
      </c>
      <c r="M7" s="61">
        <v>840558.88777647982</v>
      </c>
      <c r="N7" s="61">
        <v>961764.04961709958</v>
      </c>
      <c r="O7" s="61">
        <v>1122918.3719702899</v>
      </c>
      <c r="P7" s="61">
        <v>1281564.9563237405</v>
      </c>
    </row>
    <row r="8" spans="1:16">
      <c r="C8" s="11" t="s">
        <v>48</v>
      </c>
      <c r="H8" s="61">
        <v>95209.939976000009</v>
      </c>
      <c r="I8" s="61">
        <v>239555.31330809998</v>
      </c>
      <c r="J8" s="61">
        <v>366455.14738460002</v>
      </c>
      <c r="K8" s="61">
        <v>491862.41326719988</v>
      </c>
      <c r="L8" s="61">
        <v>619890.66777299973</v>
      </c>
      <c r="M8" s="61">
        <v>782393.45710959984</v>
      </c>
      <c r="N8" s="61">
        <v>894746.62777099956</v>
      </c>
      <c r="O8" s="61">
        <v>1046372.7425749998</v>
      </c>
      <c r="P8" s="61">
        <v>1194520.7267116006</v>
      </c>
    </row>
    <row r="9" spans="1:16">
      <c r="C9" s="11" t="s">
        <v>49</v>
      </c>
      <c r="H9" s="61">
        <v>2032</v>
      </c>
      <c r="I9" s="61">
        <v>11050</v>
      </c>
      <c r="J9" s="61">
        <v>19300.054360589998</v>
      </c>
      <c r="K9" s="61">
        <v>31677.503965350003</v>
      </c>
      <c r="L9" s="61">
        <v>44152.592082670002</v>
      </c>
      <c r="M9" s="61">
        <v>58165.430666879984</v>
      </c>
      <c r="N9" s="61">
        <v>67017.421846099984</v>
      </c>
      <c r="O9" s="61">
        <v>76545.629395290031</v>
      </c>
      <c r="P9" s="61">
        <v>87044.229612139985</v>
      </c>
    </row>
    <row r="10" spans="1:16" ht="6.75" customHeight="1">
      <c r="H10" s="61"/>
      <c r="I10" s="61"/>
      <c r="J10" s="61"/>
      <c r="K10" s="61"/>
      <c r="L10" s="61"/>
      <c r="M10" s="61"/>
      <c r="N10" s="61"/>
      <c r="O10" s="61"/>
      <c r="P10" s="61"/>
    </row>
    <row r="11" spans="1:16">
      <c r="B11" s="11" t="s">
        <v>24</v>
      </c>
      <c r="H11" s="61">
        <v>14877.840542450002</v>
      </c>
      <c r="I11" s="61">
        <v>126035.29680048001</v>
      </c>
      <c r="J11" s="61">
        <v>150809.97696517999</v>
      </c>
      <c r="K11" s="61">
        <v>212382.42827641001</v>
      </c>
      <c r="L11" s="61">
        <v>331053.87757582002</v>
      </c>
      <c r="M11" s="61">
        <v>408738.17226458003</v>
      </c>
      <c r="N11" s="61">
        <v>600288.86082247004</v>
      </c>
      <c r="O11" s="61">
        <v>669984.95545701007</v>
      </c>
      <c r="P11" s="61">
        <v>771749.0180604799</v>
      </c>
    </row>
    <row r="12" spans="1:16">
      <c r="C12" s="11" t="s">
        <v>50</v>
      </c>
      <c r="H12" s="61">
        <v>9159.5467922500011</v>
      </c>
      <c r="I12" s="61">
        <v>19756.399834799999</v>
      </c>
      <c r="J12" s="61">
        <v>28231.030353650003</v>
      </c>
      <c r="K12" s="61">
        <v>41020.234538410004</v>
      </c>
      <c r="L12" s="61">
        <v>73026.214154310001</v>
      </c>
      <c r="M12" s="61">
        <v>88132.016292269982</v>
      </c>
      <c r="N12" s="61">
        <v>94928.964749669976</v>
      </c>
      <c r="O12" s="61">
        <v>115578.17262322002</v>
      </c>
      <c r="P12" s="61">
        <v>141319.35400350997</v>
      </c>
    </row>
    <row r="13" spans="1:16">
      <c r="C13" s="11" t="s">
        <v>51</v>
      </c>
      <c r="H13" s="61">
        <v>5718.2937501999995</v>
      </c>
      <c r="I13" s="61">
        <v>106278.89696568</v>
      </c>
      <c r="J13" s="61">
        <v>122578.94661152999</v>
      </c>
      <c r="K13" s="61">
        <v>171362.193738</v>
      </c>
      <c r="L13" s="61">
        <v>258027.66342151002</v>
      </c>
      <c r="M13" s="62">
        <v>320606.15597231005</v>
      </c>
      <c r="N13" s="62">
        <v>505359.89607280004</v>
      </c>
      <c r="O13" s="61">
        <v>554406.78283379006</v>
      </c>
      <c r="P13" s="61">
        <v>630429.66405696992</v>
      </c>
    </row>
    <row r="14" spans="1:16" ht="8.1" customHeight="1">
      <c r="H14" s="61"/>
      <c r="I14" s="61"/>
      <c r="J14" s="61"/>
      <c r="K14" s="61"/>
      <c r="L14" s="61"/>
      <c r="M14" s="61"/>
      <c r="N14" s="61"/>
      <c r="O14" s="61"/>
      <c r="P14" s="61"/>
    </row>
    <row r="15" spans="1:16">
      <c r="B15" s="11" t="s">
        <v>52</v>
      </c>
      <c r="H15" s="61">
        <v>3280.3369960211003</v>
      </c>
      <c r="I15" s="61">
        <v>6381.0038637273901</v>
      </c>
      <c r="J15" s="61">
        <v>12129.368816372895</v>
      </c>
      <c r="K15" s="61">
        <v>19140.722206797996</v>
      </c>
      <c r="L15" s="61">
        <v>28806.342966484495</v>
      </c>
      <c r="M15" s="61">
        <v>31328.812966484496</v>
      </c>
      <c r="N15" s="61">
        <v>34584.2104636804</v>
      </c>
      <c r="O15" s="61">
        <v>36467.8054056236</v>
      </c>
      <c r="P15" s="61">
        <v>44874.591031241784</v>
      </c>
    </row>
    <row r="16" spans="1:16">
      <c r="H16" s="61"/>
      <c r="I16" s="61"/>
      <c r="J16" s="61"/>
      <c r="K16" s="61"/>
      <c r="L16" s="61"/>
      <c r="M16" s="61"/>
      <c r="N16" s="61"/>
      <c r="O16" s="61"/>
      <c r="P16" s="61"/>
    </row>
    <row r="17" spans="1:16">
      <c r="B17" s="10" t="s">
        <v>53</v>
      </c>
      <c r="C17" s="10"/>
      <c r="D17" s="10"/>
      <c r="E17" s="10"/>
      <c r="F17" s="10"/>
      <c r="G17" s="10"/>
      <c r="H17" s="61">
        <v>23530</v>
      </c>
      <c r="I17" s="61">
        <v>33762.380000000005</v>
      </c>
      <c r="J17" s="61">
        <v>40050</v>
      </c>
      <c r="K17" s="61">
        <v>52142.294243650002</v>
      </c>
      <c r="L17" s="61">
        <v>70976.231743879995</v>
      </c>
      <c r="M17" s="61">
        <v>84036</v>
      </c>
      <c r="N17" s="61">
        <v>96722.23</v>
      </c>
      <c r="O17" s="61">
        <v>107317.500336</v>
      </c>
      <c r="P17" s="61">
        <v>125977.61791995999</v>
      </c>
    </row>
    <row r="18" spans="1:16">
      <c r="B18" s="10"/>
      <c r="C18" s="10" t="s">
        <v>168</v>
      </c>
      <c r="D18" s="10"/>
      <c r="E18" s="10"/>
      <c r="F18" s="10"/>
      <c r="G18" s="10"/>
      <c r="H18" s="61">
        <v>14730</v>
      </c>
      <c r="I18" s="61">
        <v>24962.38</v>
      </c>
      <c r="J18" s="61">
        <v>31168</v>
      </c>
      <c r="K18" s="61">
        <v>35379.311672380005</v>
      </c>
      <c r="L18" s="61">
        <v>44059.43917261</v>
      </c>
      <c r="M18" s="61">
        <v>55807</v>
      </c>
      <c r="N18" s="61">
        <v>65797</v>
      </c>
      <c r="O18" s="61">
        <v>68522.710000000006</v>
      </c>
      <c r="P18" s="61">
        <v>85863.829999999987</v>
      </c>
    </row>
    <row r="19" spans="1:16">
      <c r="B19" s="10"/>
      <c r="C19" s="10" t="s">
        <v>114</v>
      </c>
      <c r="D19" s="10"/>
      <c r="E19" s="10"/>
      <c r="F19" s="10"/>
      <c r="G19" s="10"/>
      <c r="H19" s="61">
        <v>0</v>
      </c>
      <c r="I19" s="61">
        <v>0</v>
      </c>
      <c r="J19" s="61">
        <v>82</v>
      </c>
      <c r="K19" s="61">
        <v>81.813259110000004</v>
      </c>
      <c r="L19" s="61">
        <v>81.813259110000004</v>
      </c>
      <c r="M19" s="61">
        <v>174</v>
      </c>
      <c r="N19" s="61">
        <v>889</v>
      </c>
      <c r="O19" s="61">
        <v>1206.576372</v>
      </c>
      <c r="P19" s="61">
        <v>1320.48395596</v>
      </c>
    </row>
    <row r="20" spans="1:16">
      <c r="B20" s="10"/>
      <c r="C20" s="10" t="s">
        <v>139</v>
      </c>
      <c r="D20" s="10"/>
      <c r="E20" s="10"/>
      <c r="F20" s="10"/>
      <c r="G20" s="10"/>
      <c r="H20" s="61">
        <v>0</v>
      </c>
      <c r="I20" s="61">
        <v>0</v>
      </c>
      <c r="J20" s="61">
        <v>0</v>
      </c>
      <c r="K20" s="61">
        <v>0</v>
      </c>
      <c r="L20" s="61">
        <v>1225.52</v>
      </c>
      <c r="M20" s="61">
        <v>2446</v>
      </c>
      <c r="N20" s="61">
        <v>3661.23</v>
      </c>
      <c r="O20" s="61">
        <v>4871.43</v>
      </c>
      <c r="P20" s="61">
        <v>6076.52</v>
      </c>
    </row>
    <row r="21" spans="1:16">
      <c r="B21" s="10"/>
      <c r="C21" s="10" t="s">
        <v>29</v>
      </c>
      <c r="D21" s="10"/>
      <c r="E21" s="10"/>
      <c r="F21" s="10"/>
      <c r="G21" s="10"/>
      <c r="H21" s="61">
        <v>8800</v>
      </c>
      <c r="I21" s="62">
        <v>8800</v>
      </c>
      <c r="J21" s="61">
        <v>8800</v>
      </c>
      <c r="K21" s="61">
        <v>16681.16931216</v>
      </c>
      <c r="L21" s="61">
        <v>25609.459312160001</v>
      </c>
      <c r="M21" s="61">
        <v>25609</v>
      </c>
      <c r="N21" s="61">
        <v>26375</v>
      </c>
      <c r="O21" s="61">
        <v>32716.783963999998</v>
      </c>
      <c r="P21" s="61">
        <v>32716.783963999998</v>
      </c>
    </row>
    <row r="22" spans="1:16" ht="8.1" customHeight="1">
      <c r="H22" s="61"/>
      <c r="I22" s="61"/>
      <c r="J22" s="61"/>
      <c r="K22" s="61"/>
      <c r="L22" s="61"/>
      <c r="M22" s="61"/>
      <c r="N22" s="61"/>
      <c r="O22" s="61"/>
      <c r="P22" s="61"/>
    </row>
    <row r="23" spans="1:16">
      <c r="A23" s="11" t="s">
        <v>7</v>
      </c>
      <c r="H23" s="61">
        <v>138930.11751447112</v>
      </c>
      <c r="I23" s="61">
        <v>416783.99397230736</v>
      </c>
      <c r="J23" s="61">
        <v>588744.54752674291</v>
      </c>
      <c r="K23" s="61">
        <v>807205.36195940792</v>
      </c>
      <c r="L23" s="61">
        <v>1094879.7121418542</v>
      </c>
      <c r="M23" s="61">
        <v>1364661.8730075443</v>
      </c>
      <c r="N23" s="61">
        <v>1693359.3509032498</v>
      </c>
      <c r="O23" s="61">
        <v>1936688.6331689234</v>
      </c>
      <c r="P23" s="61">
        <v>2224166.1833354221</v>
      </c>
    </row>
    <row r="24" spans="1:16">
      <c r="A24" s="14" t="s">
        <v>107</v>
      </c>
      <c r="B24" s="14"/>
      <c r="C24" s="14"/>
      <c r="D24" s="14"/>
      <c r="E24" s="14"/>
      <c r="F24" s="14"/>
      <c r="G24" s="14"/>
      <c r="H24" s="70">
        <v>112119.78051845002</v>
      </c>
      <c r="I24" s="70">
        <v>376640.61010857997</v>
      </c>
      <c r="J24" s="70">
        <v>536565.17871036998</v>
      </c>
      <c r="K24" s="70">
        <v>735922.34550895984</v>
      </c>
      <c r="L24" s="70">
        <v>995097.13743148977</v>
      </c>
      <c r="M24" s="70">
        <v>1249297.0600410597</v>
      </c>
      <c r="N24" s="70">
        <v>1562052.9104395695</v>
      </c>
      <c r="O24" s="70">
        <v>1792903.3274272999</v>
      </c>
      <c r="P24" s="70">
        <v>2053313.9743842203</v>
      </c>
    </row>
    <row r="25" spans="1:16" ht="8.1" customHeight="1">
      <c r="H25" s="61"/>
      <c r="I25" s="61"/>
      <c r="J25" s="61"/>
      <c r="K25" s="61"/>
      <c r="L25" s="61"/>
      <c r="M25" s="61"/>
      <c r="N25" s="61"/>
      <c r="O25" s="61"/>
      <c r="P25" s="61"/>
    </row>
    <row r="26" spans="1:16">
      <c r="B26" s="43">
        <v>2</v>
      </c>
      <c r="C26" s="44" t="s">
        <v>54</v>
      </c>
      <c r="D26" s="44"/>
      <c r="E26" s="44"/>
      <c r="F26" s="45"/>
      <c r="G26" s="23"/>
      <c r="H26" s="61"/>
      <c r="I26" s="61"/>
      <c r="J26" s="61"/>
      <c r="K26" s="61"/>
      <c r="L26" s="61"/>
      <c r="M26" s="61"/>
      <c r="N26" s="61"/>
      <c r="O26" s="61"/>
      <c r="P26" s="61"/>
    </row>
    <row r="27" spans="1:16" ht="8.1" customHeight="1">
      <c r="H27" s="61"/>
      <c r="I27" s="61"/>
      <c r="J27" s="61"/>
      <c r="K27" s="61"/>
      <c r="L27" s="61"/>
      <c r="M27" s="61"/>
      <c r="N27" s="61"/>
      <c r="O27" s="61"/>
      <c r="P27" s="61"/>
    </row>
    <row r="28" spans="1:16">
      <c r="B28" s="10" t="s">
        <v>9</v>
      </c>
      <c r="C28" s="10"/>
      <c r="D28" s="10"/>
      <c r="E28" s="10"/>
      <c r="F28" s="10"/>
      <c r="G28" s="10"/>
      <c r="H28" s="61">
        <v>97241.939976000009</v>
      </c>
      <c r="I28" s="61">
        <v>250605.31330809998</v>
      </c>
      <c r="J28" s="61">
        <v>385755.20174519002</v>
      </c>
      <c r="K28" s="61">
        <v>523539.91723254987</v>
      </c>
      <c r="L28" s="61">
        <v>664043.25985566969</v>
      </c>
      <c r="M28" s="61">
        <v>840558.88777647982</v>
      </c>
      <c r="N28" s="61">
        <v>961764.04961709958</v>
      </c>
      <c r="O28" s="61">
        <v>1122918.3719702899</v>
      </c>
      <c r="P28" s="61">
        <v>1281564.9563237405</v>
      </c>
    </row>
    <row r="29" spans="1:16">
      <c r="B29" s="10"/>
      <c r="C29" s="10" t="s">
        <v>48</v>
      </c>
      <c r="D29" s="10"/>
      <c r="E29" s="10"/>
      <c r="F29" s="10"/>
      <c r="G29" s="10"/>
      <c r="H29" s="61">
        <v>95209.939976000009</v>
      </c>
      <c r="I29" s="61">
        <v>239555.31330809998</v>
      </c>
      <c r="J29" s="61">
        <v>366455.14738460002</v>
      </c>
      <c r="K29" s="61">
        <v>491862.41326719988</v>
      </c>
      <c r="L29" s="61">
        <v>619890.66777299973</v>
      </c>
      <c r="M29" s="61">
        <v>782393.45710959984</v>
      </c>
      <c r="N29" s="61">
        <v>894746.62777099956</v>
      </c>
      <c r="O29" s="61">
        <v>1046372.7425749998</v>
      </c>
      <c r="P29" s="61">
        <v>1194520.7267116006</v>
      </c>
    </row>
    <row r="30" spans="1:16">
      <c r="B30" s="10"/>
      <c r="C30" s="10" t="s">
        <v>49</v>
      </c>
      <c r="D30" s="10"/>
      <c r="E30" s="10"/>
      <c r="F30" s="10"/>
      <c r="G30" s="10"/>
      <c r="H30" s="61">
        <v>2032</v>
      </c>
      <c r="I30" s="61">
        <v>11050</v>
      </c>
      <c r="J30" s="61">
        <v>19300.054360589998</v>
      </c>
      <c r="K30" s="61">
        <v>31677.503965350003</v>
      </c>
      <c r="L30" s="61">
        <v>44152.592082670002</v>
      </c>
      <c r="M30" s="61">
        <v>58165.430666879984</v>
      </c>
      <c r="N30" s="61">
        <v>67017.421846099984</v>
      </c>
      <c r="O30" s="61">
        <v>76545.629395290031</v>
      </c>
      <c r="P30" s="61">
        <v>87044.229612139985</v>
      </c>
    </row>
    <row r="31" spans="1:16" ht="8.1" customHeight="1">
      <c r="B31" s="10"/>
      <c r="C31" s="10"/>
      <c r="D31" s="10"/>
      <c r="E31" s="10"/>
      <c r="F31" s="10"/>
      <c r="G31" s="10"/>
      <c r="H31" s="61"/>
      <c r="I31" s="61"/>
      <c r="J31" s="61"/>
      <c r="K31" s="61"/>
      <c r="L31" s="61"/>
      <c r="M31" s="61"/>
      <c r="N31" s="61"/>
      <c r="O31" s="61"/>
      <c r="P31" s="61"/>
    </row>
    <row r="32" spans="1:16">
      <c r="B32" s="10" t="s">
        <v>24</v>
      </c>
      <c r="C32" s="10"/>
      <c r="D32" s="10"/>
      <c r="E32" s="10"/>
      <c r="F32" s="10"/>
      <c r="G32" s="10"/>
      <c r="H32" s="61">
        <v>7074.4909583000008</v>
      </c>
      <c r="I32" s="61">
        <v>113472.57444657001</v>
      </c>
      <c r="J32" s="61">
        <v>130416.06391897</v>
      </c>
      <c r="K32" s="61">
        <v>182978.53648785001</v>
      </c>
      <c r="L32" s="61">
        <v>254863.14199817996</v>
      </c>
      <c r="M32" s="61">
        <v>353459.84267796006</v>
      </c>
      <c r="N32" s="61">
        <v>420701.80190124997</v>
      </c>
      <c r="O32" s="61">
        <v>624090.90892058006</v>
      </c>
      <c r="P32" s="61">
        <v>723614.17367888999</v>
      </c>
    </row>
    <row r="33" spans="1:16">
      <c r="B33" s="10"/>
      <c r="C33" s="10" t="s">
        <v>50</v>
      </c>
      <c r="D33" s="10"/>
      <c r="E33" s="10"/>
      <c r="F33" s="10"/>
      <c r="G33" s="10"/>
      <c r="H33" s="61">
        <v>1779.8267271000002</v>
      </c>
      <c r="I33" s="61">
        <v>10619.92088215</v>
      </c>
      <c r="J33" s="61">
        <v>17185.189240870001</v>
      </c>
      <c r="K33" s="61">
        <v>27104.840471760006</v>
      </c>
      <c r="L33" s="61">
        <v>44728.648767479994</v>
      </c>
      <c r="M33" s="61">
        <v>57103.016308919992</v>
      </c>
      <c r="N33" s="61">
        <v>67138.769003619978</v>
      </c>
      <c r="O33" s="61">
        <v>87546.46790019999</v>
      </c>
      <c r="P33" s="61">
        <v>127875.98483615005</v>
      </c>
    </row>
    <row r="34" spans="1:16">
      <c r="B34" s="10"/>
      <c r="C34" s="10" t="s">
        <v>51</v>
      </c>
      <c r="D34" s="10"/>
      <c r="E34" s="10"/>
      <c r="F34" s="10"/>
      <c r="G34" s="10"/>
      <c r="H34" s="61">
        <v>5294.6642312000004</v>
      </c>
      <c r="I34" s="61">
        <v>102852.65356442</v>
      </c>
      <c r="J34" s="61">
        <v>113230.87467809999</v>
      </c>
      <c r="K34" s="61">
        <v>155873.69601608999</v>
      </c>
      <c r="L34" s="61">
        <v>210134.49323069997</v>
      </c>
      <c r="M34" s="61">
        <v>296356.82636904006</v>
      </c>
      <c r="N34" s="61">
        <v>353563.03289763001</v>
      </c>
      <c r="O34" s="61">
        <v>536544.44102038001</v>
      </c>
      <c r="P34" s="61">
        <v>595738.18884273991</v>
      </c>
    </row>
    <row r="35" spans="1:16" ht="8.1" customHeight="1">
      <c r="B35" s="10"/>
      <c r="C35" s="10"/>
      <c r="D35" s="10"/>
      <c r="E35" s="10"/>
      <c r="F35" s="10"/>
      <c r="G35" s="10"/>
      <c r="H35" s="61"/>
      <c r="I35" s="61"/>
      <c r="J35" s="61"/>
      <c r="K35" s="61"/>
      <c r="L35" s="61"/>
      <c r="M35" s="61"/>
      <c r="N35" s="61"/>
      <c r="O35" s="61"/>
      <c r="P35" s="61"/>
    </row>
    <row r="36" spans="1:16">
      <c r="B36" s="10" t="s">
        <v>52</v>
      </c>
      <c r="C36" s="10"/>
      <c r="D36" s="10"/>
      <c r="E36" s="10"/>
      <c r="F36" s="10"/>
      <c r="G36" s="10"/>
      <c r="H36" s="61">
        <v>3280.3369960211003</v>
      </c>
      <c r="I36" s="61">
        <v>6381.0038637273901</v>
      </c>
      <c r="J36" s="61">
        <v>12129.368816372895</v>
      </c>
      <c r="K36" s="61">
        <v>19140.722206797996</v>
      </c>
      <c r="L36" s="61">
        <v>28806.342966484495</v>
      </c>
      <c r="M36" s="61">
        <v>31328.812966484496</v>
      </c>
      <c r="N36" s="61">
        <v>34584.2104636804</v>
      </c>
      <c r="O36" s="61">
        <v>36467.8054056236</v>
      </c>
      <c r="P36" s="61">
        <v>44874.591031241784</v>
      </c>
    </row>
    <row r="37" spans="1:16" ht="8.1" customHeight="1">
      <c r="B37" s="10"/>
      <c r="C37" s="10"/>
      <c r="D37" s="10"/>
      <c r="E37" s="10"/>
      <c r="F37" s="10"/>
      <c r="G37" s="10"/>
      <c r="H37" s="61"/>
      <c r="I37" s="61"/>
      <c r="J37" s="61"/>
      <c r="K37" s="61"/>
      <c r="L37" s="61"/>
      <c r="M37" s="61"/>
      <c r="N37" s="61"/>
      <c r="O37" s="61"/>
      <c r="P37" s="61"/>
    </row>
    <row r="38" spans="1:16">
      <c r="B38" s="10" t="s">
        <v>53</v>
      </c>
      <c r="C38" s="10"/>
      <c r="D38" s="10"/>
      <c r="E38" s="10"/>
      <c r="F38" s="10"/>
      <c r="G38" s="10"/>
      <c r="H38" s="61">
        <v>23530</v>
      </c>
      <c r="I38" s="61">
        <v>33762.380000000005</v>
      </c>
      <c r="J38" s="61">
        <v>40050</v>
      </c>
      <c r="K38" s="61">
        <v>52142.294243650002</v>
      </c>
      <c r="L38" s="61">
        <v>70976.231743879995</v>
      </c>
      <c r="M38" s="61">
        <v>84036</v>
      </c>
      <c r="N38" s="61">
        <v>96722.23</v>
      </c>
      <c r="O38" s="61">
        <v>107317.500336</v>
      </c>
      <c r="P38" s="61">
        <v>125977.61791995999</v>
      </c>
    </row>
    <row r="39" spans="1:16" ht="12" customHeight="1">
      <c r="B39" s="10"/>
      <c r="C39" s="10" t="s">
        <v>168</v>
      </c>
      <c r="D39" s="10"/>
      <c r="E39" s="10"/>
      <c r="F39" s="10"/>
      <c r="G39" s="10"/>
      <c r="H39" s="61">
        <v>14730</v>
      </c>
      <c r="I39" s="61">
        <v>24962.38</v>
      </c>
      <c r="J39" s="61">
        <v>31168</v>
      </c>
      <c r="K39" s="61">
        <v>35379.311672380005</v>
      </c>
      <c r="L39" s="61">
        <v>44059.43917261</v>
      </c>
      <c r="M39" s="61">
        <v>55807</v>
      </c>
      <c r="N39" s="61">
        <v>65797</v>
      </c>
      <c r="O39" s="61">
        <v>68522.710000000006</v>
      </c>
      <c r="P39" s="61">
        <v>85863.829999999987</v>
      </c>
    </row>
    <row r="40" spans="1:16">
      <c r="B40" s="10"/>
      <c r="C40" s="10" t="s">
        <v>114</v>
      </c>
      <c r="D40" s="10"/>
      <c r="E40" s="10"/>
      <c r="F40" s="10"/>
      <c r="G40" s="10"/>
      <c r="H40" s="61">
        <v>0</v>
      </c>
      <c r="I40" s="61">
        <v>0</v>
      </c>
      <c r="J40" s="61">
        <v>82</v>
      </c>
      <c r="K40" s="61">
        <v>81.813259110000004</v>
      </c>
      <c r="L40" s="61">
        <v>81.813259110000004</v>
      </c>
      <c r="M40" s="61">
        <v>174</v>
      </c>
      <c r="N40" s="61">
        <v>889</v>
      </c>
      <c r="O40" s="61">
        <v>1206.576372</v>
      </c>
      <c r="P40" s="61">
        <v>1320.48395596</v>
      </c>
    </row>
    <row r="41" spans="1:16">
      <c r="B41" s="10"/>
      <c r="C41" s="10" t="s">
        <v>139</v>
      </c>
      <c r="D41" s="10"/>
      <c r="E41" s="10"/>
      <c r="F41" s="10"/>
      <c r="G41" s="10"/>
      <c r="H41" s="61">
        <v>0</v>
      </c>
      <c r="I41" s="61">
        <v>0</v>
      </c>
      <c r="J41" s="61">
        <v>0</v>
      </c>
      <c r="K41" s="61">
        <v>0</v>
      </c>
      <c r="L41" s="61">
        <v>1225.52</v>
      </c>
      <c r="M41" s="61">
        <v>2446</v>
      </c>
      <c r="N41" s="61">
        <v>3661.23</v>
      </c>
      <c r="O41" s="61">
        <v>4871.43</v>
      </c>
      <c r="P41" s="61">
        <v>6076.52</v>
      </c>
    </row>
    <row r="42" spans="1:16">
      <c r="B42" s="10"/>
      <c r="C42" s="10" t="s">
        <v>29</v>
      </c>
      <c r="D42" s="10"/>
      <c r="E42" s="10"/>
      <c r="F42" s="10"/>
      <c r="G42" s="10"/>
      <c r="H42" s="61">
        <v>8800</v>
      </c>
      <c r="I42" s="61">
        <v>8800</v>
      </c>
      <c r="J42" s="61">
        <v>8800</v>
      </c>
      <c r="K42" s="61">
        <v>16681.16931216</v>
      </c>
      <c r="L42" s="61">
        <v>25609.459312160001</v>
      </c>
      <c r="M42" s="61">
        <v>25609</v>
      </c>
      <c r="N42" s="61">
        <v>26375</v>
      </c>
      <c r="O42" s="61">
        <v>32716.783963999998</v>
      </c>
      <c r="P42" s="61">
        <v>32716.783963999998</v>
      </c>
    </row>
    <row r="43" spans="1:16" ht="8.1" customHeight="1">
      <c r="B43" s="10"/>
      <c r="C43" s="10"/>
      <c r="D43" s="10"/>
      <c r="E43" s="10"/>
      <c r="F43" s="10"/>
      <c r="G43" s="10"/>
      <c r="H43" s="61"/>
      <c r="I43" s="61"/>
      <c r="J43" s="61"/>
      <c r="K43" s="61"/>
      <c r="L43" s="61"/>
      <c r="M43" s="61"/>
      <c r="N43" s="61"/>
      <c r="O43" s="61"/>
      <c r="P43" s="61"/>
    </row>
    <row r="44" spans="1:16">
      <c r="A44" s="11" t="s">
        <v>7</v>
      </c>
      <c r="B44" s="10"/>
      <c r="C44" s="10"/>
      <c r="D44" s="10"/>
      <c r="E44" s="10"/>
      <c r="F44" s="10"/>
      <c r="G44" s="10"/>
      <c r="H44" s="61">
        <v>131126.7679303211</v>
      </c>
      <c r="I44" s="61">
        <v>404221.27161839738</v>
      </c>
      <c r="J44" s="61">
        <v>568350.63448053296</v>
      </c>
      <c r="K44" s="61">
        <v>777801.47017084796</v>
      </c>
      <c r="L44" s="61">
        <v>1018688.9765642141</v>
      </c>
      <c r="M44" s="61">
        <v>1309383.5434209243</v>
      </c>
      <c r="N44" s="61">
        <v>1513772.2919820298</v>
      </c>
      <c r="O44" s="61">
        <v>1890794.5866324934</v>
      </c>
      <c r="P44" s="61">
        <v>2176031.3389538322</v>
      </c>
    </row>
    <row r="45" spans="1:16">
      <c r="A45" s="14" t="s">
        <v>107</v>
      </c>
      <c r="B45" s="32"/>
      <c r="C45" s="32"/>
      <c r="D45" s="32"/>
      <c r="E45" s="32"/>
      <c r="F45" s="32"/>
      <c r="G45" s="32"/>
      <c r="H45" s="70">
        <v>104316.43093430001</v>
      </c>
      <c r="I45" s="70">
        <v>364077.88775467</v>
      </c>
      <c r="J45" s="70">
        <v>516171.26566416002</v>
      </c>
      <c r="K45" s="70">
        <v>706518.45372039988</v>
      </c>
      <c r="L45" s="70">
        <v>918906.40185384965</v>
      </c>
      <c r="M45" s="70">
        <v>1194018.7304544398</v>
      </c>
      <c r="N45" s="70">
        <v>1382465.8515183495</v>
      </c>
      <c r="O45" s="70">
        <v>1747009.2808908699</v>
      </c>
      <c r="P45" s="70">
        <v>2005179.1300026304</v>
      </c>
    </row>
    <row r="46" spans="1:16" ht="8.1" customHeight="1">
      <c r="H46" s="61"/>
      <c r="I46" s="61"/>
      <c r="J46" s="61"/>
      <c r="K46" s="61"/>
      <c r="L46" s="61"/>
      <c r="M46" s="61"/>
      <c r="N46" s="61"/>
      <c r="O46" s="61"/>
      <c r="P46" s="61"/>
    </row>
    <row r="47" spans="1:16">
      <c r="B47" s="15">
        <v>3</v>
      </c>
      <c r="C47" s="28" t="s">
        <v>55</v>
      </c>
      <c r="D47" s="28"/>
      <c r="E47" s="28"/>
      <c r="F47" s="34"/>
      <c r="H47" s="61"/>
      <c r="I47" s="61"/>
      <c r="J47" s="61"/>
      <c r="K47" s="61"/>
      <c r="L47" s="61"/>
      <c r="M47" s="61"/>
      <c r="N47" s="61"/>
      <c r="O47" s="61"/>
      <c r="P47" s="61"/>
    </row>
    <row r="48" spans="1:16" ht="8.1" customHeight="1">
      <c r="H48" s="83"/>
      <c r="I48" s="83"/>
      <c r="J48" s="83"/>
      <c r="K48" s="83"/>
      <c r="L48" s="83"/>
      <c r="M48" s="83"/>
      <c r="N48" s="83"/>
      <c r="O48" s="83"/>
      <c r="P48" s="83"/>
    </row>
    <row r="49" spans="2:16">
      <c r="B49" s="10" t="s">
        <v>9</v>
      </c>
      <c r="C49" s="10"/>
      <c r="D49" s="10"/>
      <c r="E49" s="10"/>
      <c r="F49" s="10"/>
      <c r="G49" s="10"/>
      <c r="H49" s="61">
        <v>97241.939976000009</v>
      </c>
      <c r="I49" s="61">
        <v>250605.31330809998</v>
      </c>
      <c r="J49" s="61">
        <v>385755.20174519002</v>
      </c>
      <c r="K49" s="61">
        <v>523539.91723254987</v>
      </c>
      <c r="L49" s="61">
        <v>664043.25985566969</v>
      </c>
      <c r="M49" s="61">
        <v>840558.88777647982</v>
      </c>
      <c r="N49" s="61">
        <v>961764.04961709958</v>
      </c>
      <c r="O49" s="61">
        <v>1122918.3719702899</v>
      </c>
      <c r="P49" s="61">
        <v>1281564.9563237405</v>
      </c>
    </row>
    <row r="50" spans="2:16">
      <c r="B50" s="10"/>
      <c r="C50" s="10" t="s">
        <v>48</v>
      </c>
      <c r="D50" s="10"/>
      <c r="E50" s="10"/>
      <c r="F50" s="10"/>
      <c r="G50" s="10"/>
      <c r="H50" s="61">
        <v>95209.939976000009</v>
      </c>
      <c r="I50" s="61">
        <v>239555.31330809998</v>
      </c>
      <c r="J50" s="61">
        <v>366455.14738460002</v>
      </c>
      <c r="K50" s="61">
        <v>491862.41326719988</v>
      </c>
      <c r="L50" s="61">
        <v>619890.66777299973</v>
      </c>
      <c r="M50" s="61">
        <v>782393.45710959984</v>
      </c>
      <c r="N50" s="61">
        <v>894746.62777099956</v>
      </c>
      <c r="O50" s="61">
        <v>1046372.7425749998</v>
      </c>
      <c r="P50" s="61">
        <v>1194520.7267116006</v>
      </c>
    </row>
    <row r="51" spans="2:16">
      <c r="B51" s="10"/>
      <c r="C51" s="10" t="s">
        <v>49</v>
      </c>
      <c r="D51" s="10"/>
      <c r="E51" s="10"/>
      <c r="F51" s="10"/>
      <c r="G51" s="10"/>
      <c r="H51" s="61">
        <v>2032</v>
      </c>
      <c r="I51" s="61">
        <v>11050</v>
      </c>
      <c r="J51" s="61">
        <v>19300.054360589998</v>
      </c>
      <c r="K51" s="61">
        <v>31677.503965350003</v>
      </c>
      <c r="L51" s="61">
        <v>44152.592082670002</v>
      </c>
      <c r="M51" s="61">
        <v>58165.430666879984</v>
      </c>
      <c r="N51" s="61">
        <v>67017.421846099984</v>
      </c>
      <c r="O51" s="61">
        <v>76545.629395290031</v>
      </c>
      <c r="P51" s="61">
        <v>87044.229612139985</v>
      </c>
    </row>
    <row r="52" spans="2:16" ht="8.1" customHeight="1">
      <c r="B52" s="10"/>
      <c r="C52" s="10"/>
      <c r="D52" s="10"/>
      <c r="E52" s="10"/>
      <c r="F52" s="10"/>
      <c r="G52" s="10"/>
      <c r="H52" s="61"/>
      <c r="I52" s="61"/>
      <c r="J52" s="61"/>
      <c r="K52" s="61"/>
      <c r="L52" s="61"/>
      <c r="M52" s="61"/>
      <c r="N52" s="61"/>
      <c r="O52" s="61"/>
      <c r="P52" s="61"/>
    </row>
    <row r="53" spans="2:16">
      <c r="B53" s="10" t="s">
        <v>24</v>
      </c>
      <c r="C53" s="10"/>
      <c r="D53" s="10"/>
      <c r="E53" s="10"/>
      <c r="F53" s="10"/>
      <c r="G53" s="10"/>
      <c r="H53" s="61">
        <v>7037.6909583000006</v>
      </c>
      <c r="I53" s="61">
        <v>108939.1605077</v>
      </c>
      <c r="J53" s="61">
        <v>125866.26848397999</v>
      </c>
      <c r="K53" s="61">
        <v>180039.54112323001</v>
      </c>
      <c r="L53" s="61">
        <v>246404.06068868999</v>
      </c>
      <c r="M53" s="61">
        <v>345494.39719711011</v>
      </c>
      <c r="N53" s="61">
        <v>398997.45758969994</v>
      </c>
      <c r="O53" s="61">
        <v>604748.51982117002</v>
      </c>
      <c r="P53" s="61">
        <v>717796.66589973005</v>
      </c>
    </row>
    <row r="54" spans="2:16">
      <c r="B54" s="10"/>
      <c r="C54" s="10" t="s">
        <v>50</v>
      </c>
      <c r="D54" s="10"/>
      <c r="E54" s="10"/>
      <c r="F54" s="10"/>
      <c r="G54" s="10"/>
      <c r="H54" s="61">
        <v>1743.0267271000002</v>
      </c>
      <c r="I54" s="61">
        <v>9883.3028405899986</v>
      </c>
      <c r="J54" s="61">
        <v>16120.311154359999</v>
      </c>
      <c r="K54" s="61">
        <v>25126.881146340009</v>
      </c>
      <c r="L54" s="61">
        <v>41481.777377039994</v>
      </c>
      <c r="M54" s="61">
        <v>53432.857423169989</v>
      </c>
      <c r="N54" s="61">
        <v>62491.372774269978</v>
      </c>
      <c r="O54" s="61">
        <v>77383.355450339994</v>
      </c>
      <c r="P54" s="61">
        <v>123805.77213548006</v>
      </c>
    </row>
    <row r="55" spans="2:16">
      <c r="B55" s="10"/>
      <c r="C55" s="10" t="s">
        <v>51</v>
      </c>
      <c r="D55" s="10"/>
      <c r="E55" s="10"/>
      <c r="F55" s="10"/>
      <c r="G55" s="10"/>
      <c r="H55" s="61">
        <v>5294.6642312000004</v>
      </c>
      <c r="I55" s="61">
        <v>99055.857667110002</v>
      </c>
      <c r="J55" s="61">
        <v>109745.95732962</v>
      </c>
      <c r="K55" s="61">
        <v>154912.65997688999</v>
      </c>
      <c r="L55" s="61">
        <v>204922.28331164998</v>
      </c>
      <c r="M55" s="61">
        <v>292061.53977394011</v>
      </c>
      <c r="N55" s="61">
        <v>336506.08481542999</v>
      </c>
      <c r="O55" s="61">
        <v>527365.16437083005</v>
      </c>
      <c r="P55" s="61">
        <v>593990.89376424998</v>
      </c>
    </row>
    <row r="56" spans="2:16" ht="8.1" customHeight="1">
      <c r="B56" s="10"/>
      <c r="C56" s="10"/>
      <c r="D56" s="10"/>
      <c r="E56" s="10"/>
      <c r="F56" s="10"/>
      <c r="G56" s="10"/>
      <c r="H56" s="61"/>
      <c r="I56" s="61"/>
      <c r="J56" s="61"/>
      <c r="K56" s="61"/>
      <c r="L56" s="61"/>
      <c r="M56" s="61"/>
      <c r="N56" s="61"/>
      <c r="O56" s="61"/>
      <c r="P56" s="61"/>
    </row>
    <row r="57" spans="2:16">
      <c r="B57" s="10" t="s">
        <v>52</v>
      </c>
      <c r="C57" s="10"/>
      <c r="D57" s="10"/>
      <c r="E57" s="10"/>
      <c r="F57" s="10"/>
      <c r="G57" s="10"/>
      <c r="H57" s="61">
        <v>3280.3369960211003</v>
      </c>
      <c r="I57" s="61">
        <v>6381.0038637273901</v>
      </c>
      <c r="J57" s="61">
        <v>12129.368816372895</v>
      </c>
      <c r="K57" s="61">
        <v>19140.722206797996</v>
      </c>
      <c r="L57" s="61">
        <v>28806.342966484495</v>
      </c>
      <c r="M57" s="61">
        <v>31328.812966484496</v>
      </c>
      <c r="N57" s="61">
        <v>34584.2104636804</v>
      </c>
      <c r="O57" s="61">
        <v>36467.8054056236</v>
      </c>
      <c r="P57" s="61">
        <v>44874.591031241784</v>
      </c>
    </row>
    <row r="58" spans="2:16" ht="8.1" customHeight="1">
      <c r="B58" s="10"/>
      <c r="C58" s="10"/>
      <c r="D58" s="10"/>
      <c r="E58" s="10"/>
      <c r="F58" s="10"/>
      <c r="G58" s="10"/>
      <c r="H58" s="61"/>
      <c r="I58" s="61"/>
      <c r="J58" s="61"/>
      <c r="K58" s="61"/>
      <c r="L58" s="61"/>
      <c r="M58" s="61"/>
      <c r="N58" s="61"/>
      <c r="O58" s="61"/>
      <c r="P58" s="61"/>
    </row>
    <row r="59" spans="2:16">
      <c r="B59" s="10" t="s">
        <v>53</v>
      </c>
      <c r="C59" s="10"/>
      <c r="D59" s="10"/>
      <c r="E59" s="10"/>
      <c r="F59" s="10"/>
      <c r="G59" s="10"/>
      <c r="H59" s="61">
        <v>23530</v>
      </c>
      <c r="I59" s="61">
        <v>33762.380000000005</v>
      </c>
      <c r="J59" s="61">
        <v>40050</v>
      </c>
      <c r="K59" s="61">
        <v>52142.294243650002</v>
      </c>
      <c r="L59" s="61">
        <v>70976.231743879995</v>
      </c>
      <c r="M59" s="61">
        <v>84036</v>
      </c>
      <c r="N59" s="61">
        <v>96722.23</v>
      </c>
      <c r="O59" s="61">
        <v>107317.500336</v>
      </c>
      <c r="P59" s="61">
        <v>125977.61791995999</v>
      </c>
    </row>
    <row r="60" spans="2:16">
      <c r="B60" s="10"/>
      <c r="C60" s="10" t="s">
        <v>168</v>
      </c>
      <c r="D60" s="10"/>
      <c r="E60" s="10"/>
      <c r="F60" s="10"/>
      <c r="G60" s="10"/>
      <c r="H60" s="61">
        <v>14730</v>
      </c>
      <c r="I60" s="61">
        <v>24962.38</v>
      </c>
      <c r="J60" s="61">
        <v>31168</v>
      </c>
      <c r="K60" s="61">
        <v>35379.311672380005</v>
      </c>
      <c r="L60" s="61">
        <v>44059.43917261</v>
      </c>
      <c r="M60" s="61">
        <v>55807</v>
      </c>
      <c r="N60" s="61">
        <v>65797</v>
      </c>
      <c r="O60" s="61">
        <v>68522.710000000006</v>
      </c>
      <c r="P60" s="61">
        <v>85863.829999999987</v>
      </c>
    </row>
    <row r="61" spans="2:16">
      <c r="B61" s="10"/>
      <c r="C61" s="10" t="s">
        <v>114</v>
      </c>
      <c r="D61" s="10"/>
      <c r="E61" s="10"/>
      <c r="F61" s="10"/>
      <c r="G61" s="10"/>
      <c r="H61" s="61">
        <v>0</v>
      </c>
      <c r="I61" s="61">
        <v>0</v>
      </c>
      <c r="J61" s="61">
        <v>82</v>
      </c>
      <c r="K61" s="61">
        <v>81.813259110000004</v>
      </c>
      <c r="L61" s="61">
        <v>81.813259110000004</v>
      </c>
      <c r="M61" s="61">
        <v>174</v>
      </c>
      <c r="N61" s="61">
        <v>889</v>
      </c>
      <c r="O61" s="61">
        <v>1206.576372</v>
      </c>
      <c r="P61" s="61">
        <v>1320.48395596</v>
      </c>
    </row>
    <row r="62" spans="2:16">
      <c r="B62" s="10"/>
      <c r="C62" s="10" t="s">
        <v>139</v>
      </c>
      <c r="D62" s="10"/>
      <c r="E62" s="10"/>
      <c r="F62" s="10"/>
      <c r="G62" s="10"/>
      <c r="H62" s="61">
        <v>0</v>
      </c>
      <c r="I62" s="61">
        <v>0</v>
      </c>
      <c r="J62" s="61">
        <v>0</v>
      </c>
      <c r="K62" s="61">
        <v>0</v>
      </c>
      <c r="L62" s="61">
        <v>1225.52</v>
      </c>
      <c r="M62" s="61">
        <v>2446</v>
      </c>
      <c r="N62" s="61">
        <v>3661.23</v>
      </c>
      <c r="O62" s="61">
        <v>4871.43</v>
      </c>
      <c r="P62" s="61">
        <v>6076.52</v>
      </c>
    </row>
    <row r="63" spans="2:16">
      <c r="B63" s="10"/>
      <c r="C63" s="10" t="s">
        <v>29</v>
      </c>
      <c r="D63" s="10"/>
      <c r="E63" s="10"/>
      <c r="F63" s="10"/>
      <c r="G63" s="10"/>
      <c r="H63" s="61">
        <v>8800</v>
      </c>
      <c r="I63" s="62">
        <v>8800</v>
      </c>
      <c r="J63" s="62">
        <v>8800</v>
      </c>
      <c r="K63" s="62">
        <v>16681.16931216</v>
      </c>
      <c r="L63" s="62">
        <v>25609.459312160001</v>
      </c>
      <c r="M63" s="62">
        <v>25609</v>
      </c>
      <c r="N63" s="62">
        <v>26375</v>
      </c>
      <c r="O63" s="62">
        <v>32716.783963999998</v>
      </c>
      <c r="P63" s="62">
        <v>32716.783963999998</v>
      </c>
    </row>
    <row r="64" spans="2:16" ht="8.1" customHeight="1">
      <c r="B64" s="10"/>
      <c r="C64" s="10"/>
      <c r="D64" s="10"/>
      <c r="E64" s="10"/>
      <c r="F64" s="10"/>
      <c r="G64" s="10"/>
      <c r="H64" s="61"/>
      <c r="I64" s="61"/>
      <c r="J64" s="61"/>
      <c r="K64" s="61"/>
      <c r="L64" s="61"/>
      <c r="M64" s="61"/>
      <c r="N64" s="61"/>
      <c r="O64" s="61"/>
      <c r="P64" s="61"/>
    </row>
    <row r="65" spans="1:16">
      <c r="A65" s="11" t="s">
        <v>7</v>
      </c>
      <c r="B65" s="10"/>
      <c r="C65" s="10"/>
      <c r="D65" s="10"/>
      <c r="E65" s="10"/>
      <c r="F65" s="10"/>
      <c r="G65" s="10"/>
      <c r="H65" s="61">
        <v>131089.96793032112</v>
      </c>
      <c r="I65" s="61">
        <v>399687.85767952737</v>
      </c>
      <c r="J65" s="61">
        <v>563800.83904554287</v>
      </c>
      <c r="K65" s="61">
        <v>774862.47480622795</v>
      </c>
      <c r="L65" s="61">
        <v>1010229.8952547242</v>
      </c>
      <c r="M65" s="61">
        <v>1301418.0979400745</v>
      </c>
      <c r="N65" s="61">
        <v>1492067.9476704798</v>
      </c>
      <c r="O65" s="61">
        <v>1871452.1975330834</v>
      </c>
      <c r="P65" s="61">
        <v>2170213.8311746721</v>
      </c>
    </row>
    <row r="66" spans="1:16">
      <c r="A66" s="14" t="s">
        <v>107</v>
      </c>
      <c r="B66" s="14"/>
      <c r="C66" s="14"/>
      <c r="D66" s="14"/>
      <c r="E66" s="14"/>
      <c r="F66" s="14"/>
      <c r="G66" s="14"/>
      <c r="H66" s="70">
        <v>104279.6309343</v>
      </c>
      <c r="I66" s="70">
        <v>359544.47381579998</v>
      </c>
      <c r="J66" s="70">
        <v>511621.47022916999</v>
      </c>
      <c r="K66" s="70">
        <v>703579.45835577988</v>
      </c>
      <c r="L66" s="70">
        <v>910447.32054435974</v>
      </c>
      <c r="M66" s="70">
        <v>1186053.2849735899</v>
      </c>
      <c r="N66" s="70">
        <v>1360761.5072067995</v>
      </c>
      <c r="O66" s="70">
        <v>1727666.8917914599</v>
      </c>
      <c r="P66" s="70">
        <v>1999361.6222234706</v>
      </c>
    </row>
    <row r="68" spans="1:16">
      <c r="I68" s="61"/>
    </row>
    <row r="71" spans="1:16">
      <c r="L71" s="11" t="s">
        <v>138</v>
      </c>
    </row>
  </sheetData>
  <phoneticPr fontId="0" type="noConversion"/>
  <pageMargins left="1.3779527559055118" right="0.39370078740157483" top="0.51181102362204722" bottom="0.55118110236220474" header="0.31496062992125984" footer="0.31496062992125984"/>
  <pageSetup paperSize="9" scale="70" orientation="landscape" r:id="rId1"/>
  <headerFooter alignWithMargins="0">
    <oddHeader>&amp;Cpage 6&amp;R24/11/2016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6"/>
  <dimension ref="A2:N35"/>
  <sheetViews>
    <sheetView showZeros="0" workbookViewId="0">
      <pane xSplit="5" ySplit="4" topLeftCell="F5" activePane="bottomRight" state="frozen"/>
      <selection activeCell="G9" sqref="F9:G9"/>
      <selection pane="topRight" activeCell="G9" sqref="F9:G9"/>
      <selection pane="bottomLeft" activeCell="G9" sqref="F9:G9"/>
      <selection pane="bottomRight" activeCell="N35" sqref="A1:N35"/>
    </sheetView>
  </sheetViews>
  <sheetFormatPr baseColWidth="10" defaultRowHeight="12.75"/>
  <cols>
    <col min="1" max="1" width="3.7109375" style="11" customWidth="1"/>
    <col min="2" max="2" width="3.5703125" style="11" customWidth="1"/>
    <col min="3" max="3" width="3.140625" style="11" customWidth="1"/>
    <col min="4" max="4" width="10.85546875" style="11" customWidth="1"/>
    <col min="5" max="5" width="17" style="11" customWidth="1"/>
    <col min="6" max="14" width="9.7109375" style="11" customWidth="1"/>
    <col min="15" max="16384" width="11.42578125" style="11"/>
  </cols>
  <sheetData>
    <row r="2" spans="1:14">
      <c r="A2" s="10"/>
      <c r="B2" s="10"/>
      <c r="C2" s="10"/>
      <c r="D2" s="10"/>
      <c r="E2" s="20" t="s">
        <v>131</v>
      </c>
    </row>
    <row r="3" spans="1:14">
      <c r="A3" s="50" t="s">
        <v>149</v>
      </c>
      <c r="B3" s="23"/>
      <c r="C3" s="23"/>
      <c r="D3" s="23"/>
      <c r="E3" s="23"/>
    </row>
    <row r="4" spans="1:14">
      <c r="A4" s="49" t="s">
        <v>150</v>
      </c>
      <c r="B4" s="32"/>
      <c r="C4" s="32"/>
      <c r="D4" s="32"/>
      <c r="E4" s="32"/>
      <c r="F4" s="27" t="s">
        <v>56</v>
      </c>
      <c r="G4" s="27" t="s">
        <v>39</v>
      </c>
      <c r="H4" s="27" t="s">
        <v>57</v>
      </c>
      <c r="I4" s="27" t="s">
        <v>41</v>
      </c>
      <c r="J4" s="27" t="s">
        <v>58</v>
      </c>
      <c r="K4" s="27" t="s">
        <v>43</v>
      </c>
      <c r="L4" s="27" t="s">
        <v>44</v>
      </c>
      <c r="M4" s="27" t="s">
        <v>59</v>
      </c>
      <c r="N4" s="27" t="s">
        <v>46</v>
      </c>
    </row>
    <row r="5" spans="1:14">
      <c r="F5" s="61"/>
      <c r="G5" s="61"/>
      <c r="H5" s="61"/>
      <c r="I5" s="61"/>
      <c r="J5" s="61"/>
      <c r="K5" s="61"/>
      <c r="L5" s="61"/>
      <c r="M5" s="61"/>
      <c r="N5" s="61"/>
    </row>
    <row r="6" spans="1:14">
      <c r="A6" s="40" t="s">
        <v>134</v>
      </c>
      <c r="B6" s="40"/>
      <c r="C6" s="40"/>
      <c r="D6" s="40"/>
      <c r="E6" s="40"/>
      <c r="F6" s="72">
        <v>-42.524457743070002</v>
      </c>
      <c r="G6" s="72">
        <v>8.9851850218599729</v>
      </c>
      <c r="H6" s="72">
        <v>-19.750040542200004</v>
      </c>
      <c r="I6" s="72">
        <v>-52.66736165595001</v>
      </c>
      <c r="J6" s="72">
        <v>-78.201019702480011</v>
      </c>
      <c r="K6" s="72">
        <v>-110.95970265572998</v>
      </c>
      <c r="L6" s="72">
        <v>-147.01729967938994</v>
      </c>
      <c r="M6" s="72">
        <v>-41.81379305113002</v>
      </c>
      <c r="N6" s="72">
        <v>-79.934312231029949</v>
      </c>
    </row>
    <row r="7" spans="1:14">
      <c r="B7" s="40" t="s">
        <v>60</v>
      </c>
      <c r="C7" s="40"/>
      <c r="D7" s="40"/>
      <c r="E7" s="40"/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</row>
    <row r="8" spans="1:14">
      <c r="B8" s="41"/>
      <c r="C8" s="40" t="s">
        <v>67</v>
      </c>
      <c r="D8" s="41"/>
      <c r="E8" s="41"/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</row>
    <row r="9" spans="1:14">
      <c r="B9" s="41"/>
      <c r="C9" s="40" t="s">
        <v>125</v>
      </c>
      <c r="D9" s="41"/>
      <c r="E9" s="41"/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</row>
    <row r="10" spans="1:14">
      <c r="B10" s="40" t="s">
        <v>115</v>
      </c>
      <c r="C10" s="40"/>
      <c r="D10" s="40"/>
      <c r="E10" s="40"/>
      <c r="F10" s="61">
        <v>1.6E-2</v>
      </c>
      <c r="G10" s="61">
        <v>1.6E-2</v>
      </c>
      <c r="H10" s="61">
        <v>0.94899999999999995</v>
      </c>
      <c r="I10" s="61">
        <v>1.117</v>
      </c>
      <c r="J10" s="61">
        <v>1.1552045971100002</v>
      </c>
      <c r="K10" s="61">
        <v>1.2549999999999999</v>
      </c>
      <c r="L10" s="61">
        <v>1.4339999999999999</v>
      </c>
      <c r="M10" s="61">
        <v>1.635</v>
      </c>
      <c r="N10" s="61">
        <v>1.659</v>
      </c>
    </row>
    <row r="11" spans="1:14">
      <c r="A11" s="41"/>
      <c r="B11" s="41"/>
      <c r="C11" s="40" t="s">
        <v>67</v>
      </c>
      <c r="D11" s="41"/>
      <c r="E11" s="41"/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</row>
    <row r="12" spans="1:14">
      <c r="A12" s="41"/>
      <c r="B12" s="41"/>
      <c r="C12" s="40" t="s">
        <v>125</v>
      </c>
      <c r="D12" s="41"/>
      <c r="E12" s="41"/>
      <c r="F12" s="61">
        <v>1.6E-2</v>
      </c>
      <c r="G12" s="61">
        <v>1.6E-2</v>
      </c>
      <c r="H12" s="61">
        <v>0.94899999999999995</v>
      </c>
      <c r="I12" s="61">
        <v>1.117</v>
      </c>
      <c r="J12" s="61">
        <v>1.1552045971100002</v>
      </c>
      <c r="K12" s="61">
        <v>1.2549999999999999</v>
      </c>
      <c r="L12" s="61">
        <v>1.4339999999999999</v>
      </c>
      <c r="M12" s="61">
        <v>1.635</v>
      </c>
      <c r="N12" s="61">
        <v>1.659</v>
      </c>
    </row>
    <row r="13" spans="1:14">
      <c r="B13" s="40" t="s">
        <v>70</v>
      </c>
      <c r="C13" s="40"/>
      <c r="D13" s="40"/>
      <c r="E13" s="40"/>
      <c r="F13" s="61">
        <v>10</v>
      </c>
      <c r="G13" s="61">
        <v>10</v>
      </c>
      <c r="H13" s="61">
        <v>10</v>
      </c>
      <c r="I13" s="61">
        <v>17.5</v>
      </c>
      <c r="J13" s="61">
        <v>24.247309334580002</v>
      </c>
      <c r="K13" s="61">
        <v>24.247309334580002</v>
      </c>
      <c r="L13" s="61">
        <v>24.248000000000001</v>
      </c>
      <c r="M13" s="61">
        <v>40.213999999999999</v>
      </c>
      <c r="N13" s="61">
        <v>48.362339149999997</v>
      </c>
    </row>
    <row r="14" spans="1:14">
      <c r="B14" s="40" t="s">
        <v>126</v>
      </c>
      <c r="C14" s="40"/>
      <c r="D14" s="40"/>
      <c r="E14" s="40"/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</row>
    <row r="15" spans="1:14">
      <c r="B15" s="40" t="s">
        <v>61</v>
      </c>
      <c r="C15" s="40"/>
      <c r="D15" s="40"/>
      <c r="E15" s="40"/>
      <c r="F15" s="61">
        <v>-32.54045774307</v>
      </c>
      <c r="G15" s="61">
        <v>18.969185021859971</v>
      </c>
      <c r="H15" s="61">
        <v>-10.699040542200004</v>
      </c>
      <c r="I15" s="61">
        <v>-36.284361655950008</v>
      </c>
      <c r="J15" s="61">
        <v>-55.108914965010015</v>
      </c>
      <c r="K15" s="61">
        <v>-87.967393321149984</v>
      </c>
      <c r="L15" s="61">
        <v>-124.20329967938993</v>
      </c>
      <c r="M15" s="61">
        <v>-3.2347930511300218</v>
      </c>
      <c r="N15" s="61">
        <v>-33.230973081029951</v>
      </c>
    </row>
    <row r="16" spans="1:14">
      <c r="B16" s="41"/>
      <c r="C16" s="40" t="s">
        <v>68</v>
      </c>
      <c r="D16" s="41"/>
      <c r="E16" s="41"/>
      <c r="F16" s="61">
        <v>35.314292223960003</v>
      </c>
      <c r="G16" s="61">
        <v>69.991904089480016</v>
      </c>
      <c r="H16" s="61">
        <v>112.67991583653001</v>
      </c>
      <c r="I16" s="61">
        <v>150.63429704275001</v>
      </c>
      <c r="J16" s="61">
        <v>187.91493560511</v>
      </c>
      <c r="K16" s="61">
        <v>228.01726659524999</v>
      </c>
      <c r="L16" s="61">
        <v>269.58740775315994</v>
      </c>
      <c r="M16" s="61">
        <v>311.26581136049009</v>
      </c>
      <c r="N16" s="61">
        <v>354.58332445211994</v>
      </c>
    </row>
    <row r="17" spans="1:14">
      <c r="B17" s="41"/>
      <c r="C17" s="40" t="s">
        <v>69</v>
      </c>
      <c r="D17" s="41"/>
      <c r="E17" s="41"/>
      <c r="F17" s="61">
        <v>2.7738344808900002</v>
      </c>
      <c r="G17" s="61">
        <v>88.961089111339987</v>
      </c>
      <c r="H17" s="61">
        <v>101.98087529433</v>
      </c>
      <c r="I17" s="61">
        <v>114.34993538679998</v>
      </c>
      <c r="J17" s="61">
        <v>132.80602064009997</v>
      </c>
      <c r="K17" s="61">
        <v>140.04987327410001</v>
      </c>
      <c r="L17" s="61">
        <v>145.38410807377002</v>
      </c>
      <c r="M17" s="61">
        <v>308.03101830936009</v>
      </c>
      <c r="N17" s="61">
        <v>321.35235137108998</v>
      </c>
    </row>
    <row r="18" spans="1:14">
      <c r="F18" s="61"/>
      <c r="G18" s="61"/>
      <c r="H18" s="61"/>
      <c r="I18" s="61"/>
      <c r="J18" s="61"/>
      <c r="K18" s="61"/>
      <c r="L18" s="61"/>
      <c r="M18" s="61"/>
      <c r="N18" s="61"/>
    </row>
    <row r="19" spans="1:14">
      <c r="A19" s="40" t="s">
        <v>62</v>
      </c>
      <c r="B19" s="40"/>
      <c r="C19" s="40"/>
      <c r="D19" s="40"/>
      <c r="E19" s="40"/>
      <c r="F19" s="72">
        <v>-5.3623147862599998</v>
      </c>
      <c r="G19" s="72">
        <v>5.7118908566000028</v>
      </c>
      <c r="H19" s="72">
        <v>13.624318029459987</v>
      </c>
      <c r="I19" s="72">
        <v>32.900169680830032</v>
      </c>
      <c r="J19" s="72">
        <v>52.737872860480003</v>
      </c>
      <c r="K19" s="72">
        <v>68.62274354606997</v>
      </c>
      <c r="L19" s="72">
        <v>72.553978270219929</v>
      </c>
      <c r="M19" s="72">
        <v>59.478429075139999</v>
      </c>
      <c r="N19" s="72">
        <v>72.596856041230154</v>
      </c>
    </row>
    <row r="20" spans="1:14">
      <c r="B20" s="40" t="s">
        <v>63</v>
      </c>
      <c r="C20" s="40"/>
      <c r="D20" s="40"/>
      <c r="E20" s="40"/>
      <c r="F20" s="61">
        <v>6.8054996047999996</v>
      </c>
      <c r="G20" s="61">
        <v>3.9517499511399987</v>
      </c>
      <c r="H20" s="61">
        <v>3.10863758642</v>
      </c>
      <c r="I20" s="61">
        <v>-0.2953605780800026</v>
      </c>
      <c r="J20" s="61">
        <v>-0.35660981587999957</v>
      </c>
      <c r="K20" s="61">
        <v>-1.2252000314800007</v>
      </c>
      <c r="L20" s="61">
        <v>-1.7576767419199988</v>
      </c>
      <c r="M20" s="61">
        <v>-2.3700035164400015</v>
      </c>
      <c r="N20" s="61">
        <v>-2.7541506373600058</v>
      </c>
    </row>
    <row r="21" spans="1:14">
      <c r="A21" s="41"/>
      <c r="B21" s="41"/>
      <c r="C21" s="40" t="s">
        <v>68</v>
      </c>
      <c r="D21" s="41"/>
      <c r="E21" s="41"/>
      <c r="F21" s="61">
        <v>0.6290039409599999</v>
      </c>
      <c r="G21" s="61">
        <v>3.8809188416000011</v>
      </c>
      <c r="H21" s="61">
        <v>4.9641150645200005</v>
      </c>
      <c r="I21" s="61">
        <v>8.6803098549200026</v>
      </c>
      <c r="J21" s="61">
        <v>9.7397275707200013</v>
      </c>
      <c r="K21" s="61">
        <v>10.949464804720002</v>
      </c>
      <c r="L21" s="61">
        <v>12.019485160799999</v>
      </c>
      <c r="M21" s="61">
        <v>13.050143628000002</v>
      </c>
      <c r="N21" s="61">
        <v>14.180268926820002</v>
      </c>
    </row>
    <row r="22" spans="1:14">
      <c r="A22" s="41"/>
      <c r="B22" s="41"/>
      <c r="C22" s="40" t="s">
        <v>69</v>
      </c>
      <c r="D22" s="41"/>
      <c r="E22" s="41"/>
      <c r="F22" s="61">
        <v>7.4345035457600002</v>
      </c>
      <c r="G22" s="61">
        <v>7.8326687927399998</v>
      </c>
      <c r="H22" s="61">
        <v>8.0727526509400001</v>
      </c>
      <c r="I22" s="61">
        <v>8.3849492768400005</v>
      </c>
      <c r="J22" s="61">
        <v>9.3831177548400007</v>
      </c>
      <c r="K22" s="61">
        <v>9.7242647732399998</v>
      </c>
      <c r="L22" s="61">
        <v>10.261808418880001</v>
      </c>
      <c r="M22" s="61">
        <v>10.68014011156</v>
      </c>
      <c r="N22" s="61">
        <v>11.426118289459994</v>
      </c>
    </row>
    <row r="23" spans="1:14">
      <c r="B23" s="40" t="s">
        <v>64</v>
      </c>
      <c r="C23" s="40"/>
      <c r="D23" s="40"/>
      <c r="E23" s="40"/>
      <c r="F23" s="61">
        <v>3.3990035111999988</v>
      </c>
      <c r="G23" s="61">
        <v>3.9358822244100038</v>
      </c>
      <c r="H23" s="61">
        <v>-0.91015619495000832</v>
      </c>
      <c r="I23" s="61">
        <v>7.6009061933000197</v>
      </c>
      <c r="J23" s="61">
        <v>7.1048555475600077</v>
      </c>
      <c r="K23" s="61">
        <v>10.912125761539995</v>
      </c>
      <c r="L23" s="61">
        <v>7.1520374520499681</v>
      </c>
      <c r="M23" s="61">
        <v>3.1912616059000283</v>
      </c>
      <c r="N23" s="61">
        <v>6.8202669488300671</v>
      </c>
    </row>
    <row r="24" spans="1:14">
      <c r="A24" s="41"/>
      <c r="B24" s="41"/>
      <c r="C24" s="40" t="s">
        <v>68</v>
      </c>
      <c r="D24" s="41"/>
      <c r="E24" s="41"/>
      <c r="F24" s="61">
        <v>2.8788969143100003</v>
      </c>
      <c r="G24" s="61">
        <v>7.644024889279998</v>
      </c>
      <c r="H24" s="61">
        <v>16.023769360049997</v>
      </c>
      <c r="I24" s="61">
        <v>20.196254295659998</v>
      </c>
      <c r="J24" s="61">
        <v>25.440992756060002</v>
      </c>
      <c r="K24" s="61">
        <v>35.876671702129997</v>
      </c>
      <c r="L24" s="61">
        <v>45.653217480839992</v>
      </c>
      <c r="M24" s="61">
        <v>51.617918670939993</v>
      </c>
      <c r="N24" s="61">
        <v>58.149616526799996</v>
      </c>
    </row>
    <row r="25" spans="1:14">
      <c r="A25" s="41"/>
      <c r="B25" s="41"/>
      <c r="C25" s="40" t="s">
        <v>69</v>
      </c>
      <c r="D25" s="41"/>
      <c r="E25" s="41"/>
      <c r="F25" s="61">
        <v>6.2779004255099986</v>
      </c>
      <c r="G25" s="61">
        <v>11.579907113690002</v>
      </c>
      <c r="H25" s="61">
        <v>15.113613165099988</v>
      </c>
      <c r="I25" s="61">
        <v>27.797160488960017</v>
      </c>
      <c r="J25" s="61">
        <v>32.545848303620012</v>
      </c>
      <c r="K25" s="61">
        <v>46.788797463669994</v>
      </c>
      <c r="L25" s="61">
        <v>52.805254932889959</v>
      </c>
      <c r="M25" s="61">
        <v>54.809180276840024</v>
      </c>
      <c r="N25" s="61">
        <v>64.96988347563007</v>
      </c>
    </row>
    <row r="26" spans="1:14">
      <c r="B26" s="40" t="s">
        <v>65</v>
      </c>
      <c r="C26" s="40"/>
      <c r="D26" s="40"/>
      <c r="E26" s="40"/>
      <c r="F26" s="61">
        <v>-15.566817902259999</v>
      </c>
      <c r="G26" s="61">
        <v>-2.1757413189500001</v>
      </c>
      <c r="H26" s="61">
        <v>11.425836637989995</v>
      </c>
      <c r="I26" s="61">
        <v>25.594624065610013</v>
      </c>
      <c r="J26" s="61">
        <v>45.989627128800002</v>
      </c>
      <c r="K26" s="61">
        <v>58.935817816009965</v>
      </c>
      <c r="L26" s="61">
        <v>67.159617560089956</v>
      </c>
      <c r="M26" s="61">
        <v>58.657170985679969</v>
      </c>
      <c r="N26" s="61">
        <v>68.5307397297601</v>
      </c>
    </row>
    <row r="27" spans="1:14">
      <c r="A27" s="41"/>
      <c r="B27" s="41"/>
      <c r="C27" s="40" t="s">
        <v>68</v>
      </c>
      <c r="D27" s="41"/>
      <c r="E27" s="41"/>
      <c r="F27" s="61">
        <v>17.628731992020001</v>
      </c>
      <c r="G27" s="61">
        <v>24.579679122979996</v>
      </c>
      <c r="H27" s="61">
        <v>29.491564782239998</v>
      </c>
      <c r="I27" s="61">
        <v>46.361489485320007</v>
      </c>
      <c r="J27" s="61">
        <v>56.278650066449991</v>
      </c>
      <c r="K27" s="61">
        <v>75.565887109250014</v>
      </c>
      <c r="L27" s="61">
        <v>86.027655766030009</v>
      </c>
      <c r="M27" s="61">
        <v>124.00932624878003</v>
      </c>
      <c r="N27" s="61">
        <v>144.35743853257995</v>
      </c>
    </row>
    <row r="28" spans="1:14">
      <c r="A28" s="41"/>
      <c r="B28" s="41"/>
      <c r="C28" s="40" t="s">
        <v>69</v>
      </c>
      <c r="D28" s="41"/>
      <c r="E28" s="41"/>
      <c r="F28" s="61">
        <v>2.0619140897600001</v>
      </c>
      <c r="G28" s="61">
        <v>22.403937804029997</v>
      </c>
      <c r="H28" s="61">
        <v>40.917401420229993</v>
      </c>
      <c r="I28" s="61">
        <v>71.956113550930027</v>
      </c>
      <c r="J28" s="61">
        <v>102.26827719524999</v>
      </c>
      <c r="K28" s="61">
        <v>134.50170492525999</v>
      </c>
      <c r="L28" s="61">
        <v>153.18727332611996</v>
      </c>
      <c r="M28" s="61">
        <v>182.66649723446</v>
      </c>
      <c r="N28" s="61">
        <v>212.88817826234006</v>
      </c>
    </row>
    <row r="29" spans="1:14">
      <c r="F29" s="61"/>
      <c r="G29" s="61"/>
      <c r="H29" s="61"/>
      <c r="I29" s="61"/>
      <c r="J29" s="61"/>
      <c r="K29" s="61"/>
      <c r="L29" s="61"/>
      <c r="M29" s="61"/>
      <c r="N29" s="61"/>
    </row>
    <row r="30" spans="1:14">
      <c r="A30" s="11" t="s">
        <v>158</v>
      </c>
      <c r="F30" s="61">
        <v>0</v>
      </c>
      <c r="G30" s="61">
        <v>0</v>
      </c>
      <c r="H30" s="61">
        <v>-3.6241560369999997</v>
      </c>
      <c r="I30" s="61">
        <v>-9.1637162906</v>
      </c>
      <c r="J30" s="61">
        <v>-17.817112569600003</v>
      </c>
      <c r="K30" s="61">
        <v>-35.882133785600004</v>
      </c>
      <c r="L30" s="61">
        <v>-43.579724259000002</v>
      </c>
      <c r="M30" s="61">
        <v>-53.929702021399997</v>
      </c>
      <c r="N30" s="61">
        <v>-64.386011389399997</v>
      </c>
    </row>
    <row r="31" spans="1:14">
      <c r="F31" s="61"/>
      <c r="G31" s="61"/>
      <c r="H31" s="61"/>
      <c r="I31" s="61"/>
      <c r="J31" s="61"/>
      <c r="K31" s="61"/>
      <c r="L31" s="61"/>
      <c r="M31" s="61"/>
      <c r="N31" s="61"/>
    </row>
    <row r="32" spans="1:14">
      <c r="A32" s="47" t="s">
        <v>73</v>
      </c>
      <c r="B32" s="40"/>
      <c r="C32" s="40"/>
      <c r="D32" s="40"/>
      <c r="E32" s="40"/>
      <c r="F32" s="72">
        <v>-45.08000636865728</v>
      </c>
      <c r="G32" s="72">
        <v>-75.619555935349211</v>
      </c>
      <c r="H32" s="72">
        <v>-83.974447585872284</v>
      </c>
      <c r="I32" s="72">
        <v>-145.35847759023818</v>
      </c>
      <c r="J32" s="72">
        <v>-146.70112559791801</v>
      </c>
      <c r="K32" s="72">
        <v>-160.22360182410173</v>
      </c>
      <c r="L32" s="72">
        <v>-188.19688174462425</v>
      </c>
      <c r="M32" s="72">
        <v>-177.61439547966751</v>
      </c>
      <c r="N32" s="72">
        <v>-191.68322531464551</v>
      </c>
    </row>
    <row r="33" spans="1:14">
      <c r="F33" s="61"/>
      <c r="G33" s="61"/>
      <c r="H33" s="61"/>
      <c r="I33" s="61"/>
      <c r="J33" s="61"/>
      <c r="K33" s="61"/>
      <c r="L33" s="61"/>
      <c r="M33" s="61"/>
      <c r="N33" s="61"/>
    </row>
    <row r="34" spans="1:14">
      <c r="A34" s="4" t="s">
        <v>66</v>
      </c>
      <c r="B34" s="41"/>
      <c r="C34" s="41"/>
      <c r="D34" s="41"/>
      <c r="E34" s="41"/>
      <c r="F34" s="72">
        <v>-92.966778897987282</v>
      </c>
      <c r="G34" s="72">
        <v>-60.922480056889242</v>
      </c>
      <c r="H34" s="72">
        <v>-93.724326135612301</v>
      </c>
      <c r="I34" s="72">
        <v>-174.28938585595816</v>
      </c>
      <c r="J34" s="72">
        <v>-189.98138500951802</v>
      </c>
      <c r="K34" s="72">
        <v>-238.44269471936175</v>
      </c>
      <c r="L34" s="72">
        <v>-306.23992741279426</v>
      </c>
      <c r="M34" s="72">
        <v>-213.8794614770575</v>
      </c>
      <c r="N34" s="72">
        <v>-263.40669289384527</v>
      </c>
    </row>
    <row r="35" spans="1:14">
      <c r="A35" s="42"/>
      <c r="B35" s="42"/>
      <c r="C35" s="42"/>
      <c r="D35" s="42"/>
      <c r="E35" s="42"/>
      <c r="F35" s="70"/>
      <c r="G35" s="70"/>
      <c r="H35" s="70"/>
      <c r="I35" s="70"/>
      <c r="J35" s="70"/>
      <c r="K35" s="70"/>
      <c r="L35" s="70"/>
      <c r="M35" s="70"/>
      <c r="N35" s="70"/>
    </row>
  </sheetData>
  <phoneticPr fontId="0" type="noConversion"/>
  <pageMargins left="1.1811023622047245" right="0.23622047244094491" top="0.55118110236220474" bottom="0.35433070866141736" header="0.31496062992125984" footer="0.31496062992125984"/>
  <pageSetup paperSize="9" scale="90" orientation="landscape" r:id="rId1"/>
  <headerFooter alignWithMargins="0">
    <oddHeader>&amp;Cpage 7&amp;R24/11/2016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7"/>
  <dimension ref="A1:S176"/>
  <sheetViews>
    <sheetView showZeros="0" workbookViewId="0">
      <pane xSplit="6" ySplit="4" topLeftCell="G5" activePane="bottomRight" state="frozen"/>
      <selection activeCell="G9" sqref="F9:G9"/>
      <selection pane="topRight" activeCell="G9" sqref="F9:G9"/>
      <selection pane="bottomLeft" activeCell="G9" sqref="F9:G9"/>
      <selection pane="bottomRight" activeCell="O45" sqref="A1:O45"/>
    </sheetView>
  </sheetViews>
  <sheetFormatPr baseColWidth="10" defaultRowHeight="12.75"/>
  <cols>
    <col min="1" max="1" width="2.7109375" style="11" customWidth="1"/>
    <col min="2" max="2" width="2.42578125" style="11" customWidth="1"/>
    <col min="3" max="3" width="3.140625" style="11" customWidth="1"/>
    <col min="4" max="5" width="11.42578125" style="11"/>
    <col min="6" max="6" width="2.7109375" style="11" customWidth="1"/>
    <col min="7" max="15" width="9.7109375" style="11" customWidth="1"/>
    <col min="16" max="16384" width="11.42578125" style="11"/>
  </cols>
  <sheetData>
    <row r="1" spans="1:15">
      <c r="K1" s="61"/>
      <c r="L1" s="61"/>
      <c r="M1" s="61"/>
      <c r="N1" s="61"/>
      <c r="O1" s="61"/>
    </row>
    <row r="2" spans="1:15">
      <c r="F2" s="87" t="s">
        <v>130</v>
      </c>
      <c r="H2" s="16"/>
      <c r="I2" s="16"/>
      <c r="J2" s="16"/>
      <c r="K2" s="16"/>
      <c r="L2" s="16"/>
      <c r="M2" s="16"/>
      <c r="N2" s="16"/>
      <c r="O2" s="85"/>
    </row>
    <row r="3" spans="1:15">
      <c r="G3" s="16"/>
      <c r="H3" s="16"/>
      <c r="I3" s="16"/>
      <c r="J3" s="16"/>
      <c r="K3" s="16"/>
      <c r="L3" s="16"/>
      <c r="M3" s="16"/>
      <c r="N3" s="16"/>
      <c r="O3" s="16"/>
    </row>
    <row r="4" spans="1:15">
      <c r="A4" s="49" t="s">
        <v>175</v>
      </c>
      <c r="B4" s="14"/>
      <c r="C4" s="14"/>
      <c r="D4" s="14"/>
      <c r="E4" s="14"/>
      <c r="F4" s="14"/>
      <c r="G4" s="27" t="s">
        <v>56</v>
      </c>
      <c r="H4" s="27" t="s">
        <v>39</v>
      </c>
      <c r="I4" s="27" t="s">
        <v>57</v>
      </c>
      <c r="J4" s="27" t="s">
        <v>41</v>
      </c>
      <c r="K4" s="27" t="s">
        <v>58</v>
      </c>
      <c r="L4" s="27" t="s">
        <v>43</v>
      </c>
      <c r="M4" s="27" t="s">
        <v>44</v>
      </c>
      <c r="N4" s="27" t="s">
        <v>59</v>
      </c>
      <c r="O4" s="27" t="s">
        <v>46</v>
      </c>
    </row>
    <row r="5" spans="1:15">
      <c r="G5" s="61"/>
      <c r="H5" s="61"/>
      <c r="I5" s="61"/>
      <c r="J5" s="61"/>
      <c r="K5" s="61"/>
      <c r="L5" s="61"/>
      <c r="M5" s="61"/>
      <c r="N5" s="61"/>
      <c r="O5" s="61"/>
    </row>
    <row r="6" spans="1:15">
      <c r="B6" s="15">
        <v>1</v>
      </c>
      <c r="C6" s="28" t="s">
        <v>47</v>
      </c>
      <c r="D6" s="28"/>
      <c r="E6" s="34"/>
      <c r="F6" s="22"/>
      <c r="G6" s="61"/>
      <c r="H6" s="61"/>
      <c r="I6" s="61"/>
      <c r="J6" s="61"/>
      <c r="K6" s="61"/>
      <c r="L6" s="61"/>
      <c r="M6" s="61"/>
      <c r="N6" s="61"/>
      <c r="O6" s="61"/>
    </row>
    <row r="7" spans="1:15">
      <c r="A7" s="11">
        <v>1</v>
      </c>
      <c r="B7" s="11" t="s">
        <v>74</v>
      </c>
      <c r="G7" s="61">
        <v>2185</v>
      </c>
      <c r="H7" s="61">
        <v>8947.6850825299989</v>
      </c>
      <c r="I7" s="61">
        <v>23672</v>
      </c>
      <c r="J7" s="61">
        <v>63342.315763880004</v>
      </c>
      <c r="K7" s="61">
        <v>80393.265821239998</v>
      </c>
      <c r="L7" s="61">
        <v>101356.72695706002</v>
      </c>
      <c r="M7" s="61">
        <v>120709.07477539001</v>
      </c>
      <c r="N7" s="61">
        <v>173799.80793245003</v>
      </c>
      <c r="O7" s="61">
        <v>212924.87689992003</v>
      </c>
    </row>
    <row r="8" spans="1:15">
      <c r="C8" s="11" t="s">
        <v>75</v>
      </c>
      <c r="G8" s="61">
        <v>2185</v>
      </c>
      <c r="H8" s="61">
        <v>8938.6200224999993</v>
      </c>
      <c r="I8" s="61">
        <v>17320</v>
      </c>
      <c r="J8" s="61">
        <v>46691.289574640003</v>
      </c>
      <c r="K8" s="61">
        <v>57475.223594839998</v>
      </c>
      <c r="L8" s="61">
        <v>76859.68473066001</v>
      </c>
      <c r="M8" s="61">
        <v>85808.080775280003</v>
      </c>
      <c r="N8" s="61">
        <v>130139.60801736001</v>
      </c>
      <c r="O8" s="61">
        <v>162619.03045164002</v>
      </c>
    </row>
    <row r="9" spans="1:15">
      <c r="C9" s="11" t="s">
        <v>76</v>
      </c>
      <c r="G9" s="61">
        <v>0</v>
      </c>
      <c r="H9" s="61">
        <v>6.310613</v>
      </c>
      <c r="I9" s="61">
        <v>6285</v>
      </c>
      <c r="J9" s="61">
        <v>16471.4399892</v>
      </c>
      <c r="K9" s="61">
        <v>22481.261088200001</v>
      </c>
      <c r="L9" s="61">
        <v>22481.261088200001</v>
      </c>
      <c r="M9" s="61">
        <v>32645.315757200002</v>
      </c>
      <c r="N9" s="61">
        <v>40211.088122959998</v>
      </c>
      <c r="O9" s="61">
        <v>46144.722677559999</v>
      </c>
    </row>
    <row r="10" spans="1:15">
      <c r="C10" s="11" t="s">
        <v>77</v>
      </c>
      <c r="G10" s="61">
        <v>0</v>
      </c>
      <c r="H10" s="61">
        <v>2.7544470300000001</v>
      </c>
      <c r="I10" s="61">
        <v>67</v>
      </c>
      <c r="J10" s="61">
        <v>179.58620003999999</v>
      </c>
      <c r="K10" s="61">
        <v>192.78113819999999</v>
      </c>
      <c r="L10" s="61">
        <v>192.78113819999999</v>
      </c>
      <c r="M10" s="61">
        <v>92.678242909999994</v>
      </c>
      <c r="N10" s="61">
        <v>375.16175613999997</v>
      </c>
      <c r="O10" s="61">
        <v>1087.17373473</v>
      </c>
    </row>
    <row r="11" spans="1:15">
      <c r="C11" s="11" t="s">
        <v>78</v>
      </c>
      <c r="G11" s="61">
        <v>0</v>
      </c>
      <c r="H11" s="61">
        <v>0</v>
      </c>
      <c r="I11" s="61">
        <v>0</v>
      </c>
      <c r="J11" s="61">
        <v>0</v>
      </c>
      <c r="K11" s="61">
        <v>244</v>
      </c>
      <c r="L11" s="61">
        <v>1823</v>
      </c>
      <c r="M11" s="61">
        <v>2163</v>
      </c>
      <c r="N11" s="61">
        <v>3073.9500359900003</v>
      </c>
      <c r="O11" s="61">
        <v>3073.9500359900003</v>
      </c>
    </row>
    <row r="12" spans="1:15">
      <c r="G12" s="61"/>
      <c r="H12" s="61"/>
      <c r="I12" s="61"/>
      <c r="J12" s="61"/>
      <c r="K12" s="61"/>
      <c r="L12" s="61"/>
      <c r="M12" s="61"/>
      <c r="N12" s="61"/>
      <c r="O12" s="61"/>
    </row>
    <row r="13" spans="1:15">
      <c r="A13" s="11">
        <v>2</v>
      </c>
      <c r="B13" s="11" t="s">
        <v>79</v>
      </c>
      <c r="G13" s="61">
        <v>22721.056</v>
      </c>
      <c r="H13" s="61">
        <v>42916.429000000004</v>
      </c>
      <c r="I13" s="61">
        <v>236844.694554502</v>
      </c>
      <c r="J13" s="61">
        <v>252895.92389259097</v>
      </c>
      <c r="K13" s="61">
        <v>285939.45537517196</v>
      </c>
      <c r="L13" s="61">
        <v>403268.15067225799</v>
      </c>
      <c r="M13" s="61">
        <v>432920</v>
      </c>
      <c r="N13" s="61">
        <v>500933</v>
      </c>
      <c r="O13" s="61">
        <v>633214</v>
      </c>
    </row>
    <row r="14" spans="1:15">
      <c r="C14" s="11" t="s">
        <v>80</v>
      </c>
      <c r="G14" s="61">
        <v>280.05599999999998</v>
      </c>
      <c r="H14" s="61">
        <v>3028.4290000000001</v>
      </c>
      <c r="I14" s="61">
        <v>170552.967</v>
      </c>
      <c r="J14" s="61">
        <v>170604.89099999997</v>
      </c>
      <c r="K14" s="61">
        <v>172968.37599999996</v>
      </c>
      <c r="L14" s="61">
        <v>263535.91899999999</v>
      </c>
      <c r="M14" s="61">
        <v>277607</v>
      </c>
      <c r="N14" s="61">
        <v>277607</v>
      </c>
      <c r="O14" s="61">
        <v>383808</v>
      </c>
    </row>
    <row r="15" spans="1:15">
      <c r="C15" s="11" t="s">
        <v>81</v>
      </c>
      <c r="G15" s="61">
        <v>22441</v>
      </c>
      <c r="H15" s="61">
        <v>39888</v>
      </c>
      <c r="I15" s="61">
        <v>66291.727554501995</v>
      </c>
      <c r="J15" s="61">
        <v>82291.032892591</v>
      </c>
      <c r="K15" s="61">
        <v>112971.079375172</v>
      </c>
      <c r="L15" s="61">
        <v>139732.231672258</v>
      </c>
      <c r="M15" s="61">
        <v>155313</v>
      </c>
      <c r="N15" s="61">
        <v>223326</v>
      </c>
      <c r="O15" s="61">
        <v>249406</v>
      </c>
    </row>
    <row r="16" spans="1:15">
      <c r="D16" s="11" t="s">
        <v>82</v>
      </c>
      <c r="G16" s="61">
        <v>22441</v>
      </c>
      <c r="H16" s="61">
        <v>39888</v>
      </c>
      <c r="I16" s="61">
        <v>66291.727554501995</v>
      </c>
      <c r="J16" s="61">
        <v>82291.032892591</v>
      </c>
      <c r="K16" s="61">
        <v>112971.079375172</v>
      </c>
      <c r="L16" s="61">
        <v>139732.231672258</v>
      </c>
      <c r="M16" s="61">
        <v>155313</v>
      </c>
      <c r="N16" s="61">
        <v>223326</v>
      </c>
      <c r="O16" s="61">
        <v>249406</v>
      </c>
    </row>
    <row r="17" spans="1:15">
      <c r="D17" s="11" t="s">
        <v>83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</row>
    <row r="18" spans="1:15">
      <c r="G18" s="61"/>
      <c r="H18" s="61"/>
      <c r="I18" s="61"/>
      <c r="J18" s="61"/>
      <c r="K18" s="61"/>
      <c r="L18" s="61"/>
      <c r="M18" s="61"/>
      <c r="N18" s="61"/>
      <c r="O18" s="61"/>
    </row>
    <row r="19" spans="1:15">
      <c r="A19" s="14" t="s">
        <v>12</v>
      </c>
      <c r="B19" s="14"/>
      <c r="C19" s="14"/>
      <c r="D19" s="14"/>
      <c r="E19" s="14"/>
      <c r="F19" s="14"/>
      <c r="G19" s="70">
        <v>24906.056</v>
      </c>
      <c r="H19" s="70">
        <v>51864.114082530003</v>
      </c>
      <c r="I19" s="70">
        <v>260516.694554502</v>
      </c>
      <c r="J19" s="70">
        <v>316238.23965647095</v>
      </c>
      <c r="K19" s="70">
        <v>366332.72119641199</v>
      </c>
      <c r="L19" s="70">
        <v>504624.87762931804</v>
      </c>
      <c r="M19" s="70">
        <v>553629.07477538998</v>
      </c>
      <c r="N19" s="70">
        <v>674732.80793244997</v>
      </c>
      <c r="O19" s="70">
        <v>846138.87689992005</v>
      </c>
    </row>
    <row r="20" spans="1:15">
      <c r="G20" s="61"/>
      <c r="H20" s="61"/>
      <c r="I20" s="61"/>
      <c r="J20" s="61"/>
      <c r="K20" s="61"/>
      <c r="L20" s="61"/>
      <c r="M20" s="61"/>
      <c r="N20" s="61"/>
      <c r="O20" s="61"/>
    </row>
    <row r="21" spans="1:15">
      <c r="B21" s="15">
        <v>2</v>
      </c>
      <c r="C21" s="28" t="s">
        <v>54</v>
      </c>
      <c r="D21" s="28"/>
      <c r="E21" s="34"/>
      <c r="F21" s="22"/>
      <c r="G21" s="61"/>
      <c r="H21" s="61"/>
      <c r="I21" s="61"/>
      <c r="J21" s="61"/>
      <c r="K21" s="61"/>
      <c r="L21" s="61"/>
      <c r="M21" s="61"/>
      <c r="N21" s="61"/>
      <c r="O21" s="61"/>
    </row>
    <row r="22" spans="1:15">
      <c r="A22" s="11">
        <v>1</v>
      </c>
      <c r="B22" s="11" t="s">
        <v>74</v>
      </c>
      <c r="G22" s="61">
        <v>1577.9459999999999</v>
      </c>
      <c r="H22" s="61">
        <v>5879.4117830599998</v>
      </c>
      <c r="I22" s="61">
        <v>9832.1804010100004</v>
      </c>
      <c r="J22" s="61">
        <v>26481.86792221</v>
      </c>
      <c r="K22" s="61">
        <v>34976.117844079999</v>
      </c>
      <c r="L22" s="61">
        <v>45804.524006579988</v>
      </c>
      <c r="M22" s="61">
        <v>52927.66738744</v>
      </c>
      <c r="N22" s="61">
        <v>67607.598918709991</v>
      </c>
      <c r="O22" s="61">
        <v>75306.842582620025</v>
      </c>
    </row>
    <row r="23" spans="1:15">
      <c r="C23" s="11" t="s">
        <v>75</v>
      </c>
      <c r="G23" s="61"/>
      <c r="H23" s="61">
        <v>5879.4117830599998</v>
      </c>
      <c r="I23" s="61">
        <v>9832.1804010100004</v>
      </c>
      <c r="J23" s="61">
        <v>16397.638474809999</v>
      </c>
      <c r="K23" s="61">
        <v>23481.010228680007</v>
      </c>
      <c r="L23" s="61">
        <v>31106.848826239991</v>
      </c>
      <c r="M23" s="61">
        <v>38221.628059070004</v>
      </c>
      <c r="N23" s="61">
        <v>47188.794291149992</v>
      </c>
      <c r="O23" s="61">
        <v>58292.297234910024</v>
      </c>
    </row>
    <row r="24" spans="1:15">
      <c r="C24" s="11" t="s">
        <v>76</v>
      </c>
      <c r="G24" s="61"/>
      <c r="H24" s="61"/>
      <c r="I24" s="61"/>
      <c r="J24" s="61">
        <v>10078.561309000001</v>
      </c>
      <c r="K24" s="61">
        <v>11489.439477</v>
      </c>
      <c r="L24" s="61">
        <v>14691.6813</v>
      </c>
      <c r="M24" s="62">
        <v>14691.6813</v>
      </c>
      <c r="N24" s="62">
        <v>20400.299629000001</v>
      </c>
      <c r="O24" s="62">
        <v>16281.532929000001</v>
      </c>
    </row>
    <row r="25" spans="1:15">
      <c r="C25" s="11" t="s">
        <v>77</v>
      </c>
      <c r="G25" s="61"/>
      <c r="H25" s="61"/>
      <c r="I25" s="61"/>
      <c r="J25" s="61">
        <v>5.6681384000000001</v>
      </c>
      <c r="K25" s="61">
        <v>5.6681384000000001</v>
      </c>
      <c r="L25" s="61">
        <v>5.9938803400000005</v>
      </c>
      <c r="M25" s="61">
        <v>14.358028370000001</v>
      </c>
      <c r="N25" s="61">
        <v>18.504998560000001</v>
      </c>
      <c r="O25" s="61">
        <v>733.01241871000013</v>
      </c>
    </row>
    <row r="26" spans="1:15">
      <c r="C26" s="11" t="s">
        <v>78</v>
      </c>
      <c r="G26" s="61"/>
      <c r="H26" s="61"/>
      <c r="I26" s="61"/>
      <c r="J26" s="61">
        <v>0</v>
      </c>
      <c r="K26" s="61">
        <v>244</v>
      </c>
      <c r="L26" s="61">
        <v>1823</v>
      </c>
      <c r="M26" s="61">
        <v>2163</v>
      </c>
      <c r="N26" s="61">
        <v>2715</v>
      </c>
      <c r="O26" s="61">
        <v>2715</v>
      </c>
    </row>
    <row r="27" spans="1:15">
      <c r="G27" s="61"/>
      <c r="H27" s="61"/>
      <c r="I27" s="61"/>
      <c r="J27" s="61"/>
      <c r="K27" s="61"/>
      <c r="L27" s="61"/>
      <c r="M27" s="61"/>
      <c r="N27" s="61"/>
      <c r="O27" s="61"/>
    </row>
    <row r="28" spans="1:15">
      <c r="A28" s="11">
        <v>2</v>
      </c>
      <c r="B28" s="11" t="s">
        <v>79</v>
      </c>
      <c r="G28" s="61">
        <v>22721.056</v>
      </c>
      <c r="H28" s="61">
        <v>42916.429000000004</v>
      </c>
      <c r="I28" s="61">
        <v>236844.694554502</v>
      </c>
      <c r="J28" s="61">
        <v>252895.92389259097</v>
      </c>
      <c r="K28" s="61">
        <v>285939.45537517196</v>
      </c>
      <c r="L28" s="61">
        <v>403268.15067225799</v>
      </c>
      <c r="M28" s="61">
        <v>432920</v>
      </c>
      <c r="N28" s="61">
        <v>500933</v>
      </c>
      <c r="O28" s="61">
        <v>633214</v>
      </c>
    </row>
    <row r="29" spans="1:15">
      <c r="C29" s="11" t="s">
        <v>80</v>
      </c>
      <c r="G29" s="61">
        <v>280.05599999999998</v>
      </c>
      <c r="H29" s="61">
        <v>3028.4290000000001</v>
      </c>
      <c r="I29" s="61">
        <v>170552.967</v>
      </c>
      <c r="J29" s="61">
        <v>170604.89099999997</v>
      </c>
      <c r="K29" s="61">
        <v>172968.37599999996</v>
      </c>
      <c r="L29" s="61">
        <v>263535.91899999999</v>
      </c>
      <c r="M29" s="61">
        <v>277607</v>
      </c>
      <c r="N29" s="61">
        <v>277607</v>
      </c>
      <c r="O29" s="61">
        <v>383808</v>
      </c>
    </row>
    <row r="30" spans="1:15">
      <c r="C30" s="11" t="s">
        <v>81</v>
      </c>
      <c r="G30" s="61">
        <v>22441</v>
      </c>
      <c r="H30" s="61">
        <v>39888</v>
      </c>
      <c r="I30" s="61">
        <v>66291.727554501995</v>
      </c>
      <c r="J30" s="61">
        <v>82291.032892591</v>
      </c>
      <c r="K30" s="61">
        <v>112971.079375172</v>
      </c>
      <c r="L30" s="61">
        <v>139732.231672258</v>
      </c>
      <c r="M30" s="61">
        <v>155313</v>
      </c>
      <c r="N30" s="61">
        <v>223326</v>
      </c>
      <c r="O30" s="61">
        <v>249406</v>
      </c>
    </row>
    <row r="31" spans="1:15">
      <c r="D31" s="11" t="s">
        <v>82</v>
      </c>
      <c r="G31" s="61">
        <v>22441</v>
      </c>
      <c r="H31" s="61">
        <v>39888</v>
      </c>
      <c r="I31" s="61">
        <v>66291.727554501995</v>
      </c>
      <c r="J31" s="61">
        <v>82291.032892591</v>
      </c>
      <c r="K31" s="61">
        <v>112971.079375172</v>
      </c>
      <c r="L31" s="61">
        <v>139732.231672258</v>
      </c>
      <c r="M31" s="61">
        <v>155313</v>
      </c>
      <c r="N31" s="61">
        <v>223326</v>
      </c>
      <c r="O31" s="61">
        <v>249406</v>
      </c>
    </row>
    <row r="32" spans="1:15">
      <c r="D32" s="11" t="s">
        <v>83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1">
        <v>0</v>
      </c>
    </row>
    <row r="33" spans="1:15">
      <c r="G33" s="61"/>
      <c r="H33" s="61"/>
      <c r="I33" s="61"/>
      <c r="J33" s="61"/>
      <c r="K33" s="61"/>
      <c r="L33" s="61"/>
      <c r="M33" s="61"/>
      <c r="N33" s="61"/>
      <c r="O33" s="61"/>
    </row>
    <row r="34" spans="1:15">
      <c r="A34" s="14" t="s">
        <v>12</v>
      </c>
      <c r="B34" s="14"/>
      <c r="C34" s="14"/>
      <c r="D34" s="14"/>
      <c r="E34" s="14"/>
      <c r="F34" s="14"/>
      <c r="G34" s="70">
        <v>24299.002</v>
      </c>
      <c r="H34" s="70">
        <v>48795.840783060004</v>
      </c>
      <c r="I34" s="70">
        <v>246676.874955512</v>
      </c>
      <c r="J34" s="70">
        <v>279377.79181480099</v>
      </c>
      <c r="K34" s="70">
        <v>320915.57321925194</v>
      </c>
      <c r="L34" s="70">
        <v>449072.674678838</v>
      </c>
      <c r="M34" s="70">
        <v>485847.66738743999</v>
      </c>
      <c r="N34" s="70">
        <v>568540.59891871002</v>
      </c>
      <c r="O34" s="70">
        <v>708520.84258261998</v>
      </c>
    </row>
    <row r="35" spans="1:15">
      <c r="G35" s="61"/>
      <c r="H35" s="61"/>
      <c r="I35" s="61"/>
      <c r="J35" s="61"/>
      <c r="K35" s="61"/>
      <c r="L35" s="61"/>
      <c r="M35" s="61"/>
      <c r="N35" s="61"/>
      <c r="O35" s="61"/>
    </row>
    <row r="36" spans="1:15">
      <c r="B36" s="15">
        <v>3</v>
      </c>
      <c r="C36" s="28" t="s">
        <v>84</v>
      </c>
      <c r="D36" s="28"/>
      <c r="E36" s="34"/>
      <c r="G36" s="61"/>
      <c r="H36" s="61"/>
      <c r="I36" s="61"/>
      <c r="J36" s="61"/>
      <c r="K36" s="61"/>
      <c r="L36" s="61"/>
      <c r="M36" s="61"/>
      <c r="N36" s="61"/>
      <c r="O36" s="61"/>
    </row>
    <row r="37" spans="1:15">
      <c r="A37" s="11">
        <v>1</v>
      </c>
      <c r="B37" s="11" t="s">
        <v>74</v>
      </c>
      <c r="G37" s="61">
        <v>1568.7459999999999</v>
      </c>
      <c r="H37" s="61">
        <v>5876.2125790600003</v>
      </c>
      <c r="I37" s="61">
        <v>8591.2901945100002</v>
      </c>
      <c r="J37" s="61">
        <v>24206.21875475</v>
      </c>
      <c r="K37" s="61">
        <v>31649.077086179994</v>
      </c>
      <c r="L37" s="61">
        <v>43650.752044920002</v>
      </c>
      <c r="M37" s="61">
        <v>48533.01526385</v>
      </c>
      <c r="N37" s="61">
        <v>56291.517282009969</v>
      </c>
      <c r="O37" s="61">
        <v>63617.215274739981</v>
      </c>
    </row>
    <row r="38" spans="1:15">
      <c r="G38" s="61"/>
      <c r="H38" s="61"/>
      <c r="I38" s="61"/>
      <c r="J38" s="61"/>
      <c r="K38" s="61"/>
      <c r="L38" s="61"/>
      <c r="M38" s="61"/>
      <c r="N38" s="61"/>
      <c r="O38" s="61"/>
    </row>
    <row r="39" spans="1:15">
      <c r="A39" s="11">
        <v>2</v>
      </c>
      <c r="B39" s="11" t="s">
        <v>79</v>
      </c>
      <c r="G39" s="61">
        <v>22721.056</v>
      </c>
      <c r="H39" s="61">
        <v>42916.429000000004</v>
      </c>
      <c r="I39" s="61">
        <v>236844.694554502</v>
      </c>
      <c r="J39" s="61">
        <v>252895.92389259097</v>
      </c>
      <c r="K39" s="61">
        <v>285939.45537517196</v>
      </c>
      <c r="L39" s="61">
        <v>403268.15067225799</v>
      </c>
      <c r="M39" s="61">
        <v>432920</v>
      </c>
      <c r="N39" s="61">
        <v>500933</v>
      </c>
      <c r="O39" s="61">
        <v>633214</v>
      </c>
    </row>
    <row r="40" spans="1:15">
      <c r="C40" s="11" t="s">
        <v>80</v>
      </c>
      <c r="G40" s="61">
        <v>280.05599999999998</v>
      </c>
      <c r="H40" s="61">
        <v>3028.4290000000001</v>
      </c>
      <c r="I40" s="61">
        <v>170552.967</v>
      </c>
      <c r="J40" s="61">
        <v>170604.89099999997</v>
      </c>
      <c r="K40" s="61">
        <v>172968.37599999996</v>
      </c>
      <c r="L40" s="61">
        <v>263535.91899999999</v>
      </c>
      <c r="M40" s="61">
        <v>277607</v>
      </c>
      <c r="N40" s="61">
        <v>277607</v>
      </c>
      <c r="O40" s="61">
        <v>383808</v>
      </c>
    </row>
    <row r="41" spans="1:15">
      <c r="C41" s="11" t="s">
        <v>81</v>
      </c>
      <c r="G41" s="61">
        <v>22441</v>
      </c>
      <c r="H41" s="61">
        <v>39888</v>
      </c>
      <c r="I41" s="61">
        <v>66291.727554501995</v>
      </c>
      <c r="J41" s="61">
        <v>82291.032892591</v>
      </c>
      <c r="K41" s="61">
        <v>112971.079375172</v>
      </c>
      <c r="L41" s="61">
        <v>139732.231672258</v>
      </c>
      <c r="M41" s="61">
        <v>155313</v>
      </c>
      <c r="N41" s="61">
        <v>223326</v>
      </c>
      <c r="O41" s="61">
        <v>249406</v>
      </c>
    </row>
    <row r="42" spans="1:15">
      <c r="D42" s="11" t="s">
        <v>82</v>
      </c>
      <c r="G42" s="61">
        <v>22441</v>
      </c>
      <c r="H42" s="61">
        <v>39888</v>
      </c>
      <c r="I42" s="61">
        <v>66291.727554501995</v>
      </c>
      <c r="J42" s="61">
        <v>82291.032892591</v>
      </c>
      <c r="K42" s="61">
        <v>112971.079375172</v>
      </c>
      <c r="L42" s="61">
        <v>139732.231672258</v>
      </c>
      <c r="M42" s="61">
        <v>155313</v>
      </c>
      <c r="N42" s="61">
        <v>223326</v>
      </c>
      <c r="O42" s="61">
        <v>249406</v>
      </c>
    </row>
    <row r="43" spans="1:15">
      <c r="D43" s="11" t="s">
        <v>83</v>
      </c>
      <c r="G43" s="61"/>
      <c r="H43" s="61"/>
      <c r="I43" s="61"/>
      <c r="J43" s="61"/>
      <c r="K43" s="61"/>
      <c r="L43" s="61"/>
      <c r="M43" s="61"/>
      <c r="N43" s="61"/>
      <c r="O43" s="61"/>
    </row>
    <row r="44" spans="1:15">
      <c r="G44" s="61"/>
      <c r="H44" s="61"/>
      <c r="I44" s="61"/>
      <c r="J44" s="61"/>
      <c r="K44" s="61"/>
      <c r="L44" s="61"/>
      <c r="M44" s="61"/>
      <c r="N44" s="61"/>
      <c r="O44" s="61"/>
    </row>
    <row r="45" spans="1:15">
      <c r="A45" s="14" t="s">
        <v>12</v>
      </c>
      <c r="B45" s="14"/>
      <c r="C45" s="14"/>
      <c r="D45" s="14"/>
      <c r="E45" s="14"/>
      <c r="F45" s="14"/>
      <c r="G45" s="70">
        <v>24289.802</v>
      </c>
      <c r="H45" s="70">
        <v>48792.64157906</v>
      </c>
      <c r="I45" s="70">
        <v>245435.98474901199</v>
      </c>
      <c r="J45" s="70">
        <v>277102.14264734095</v>
      </c>
      <c r="K45" s="70">
        <v>317588.53246135195</v>
      </c>
      <c r="L45" s="70">
        <v>446918.90271717799</v>
      </c>
      <c r="M45" s="70">
        <v>481453.01526384999</v>
      </c>
      <c r="N45" s="70">
        <v>557224.51728200994</v>
      </c>
      <c r="O45" s="70">
        <v>696831.21527474001</v>
      </c>
    </row>
    <row r="51" spans="6:11">
      <c r="K51" s="61"/>
    </row>
    <row r="52" spans="6:11">
      <c r="K52" s="61"/>
    </row>
    <row r="54" spans="6:11">
      <c r="K54" s="61"/>
    </row>
    <row r="60" spans="6:11">
      <c r="F60" s="109"/>
    </row>
    <row r="65" spans="4:19">
      <c r="D65" s="8"/>
      <c r="E65" s="8"/>
      <c r="F65" s="38"/>
      <c r="R65" s="33"/>
      <c r="S65" s="39"/>
    </row>
    <row r="66" spans="4:19">
      <c r="R66" s="33"/>
    </row>
    <row r="67" spans="4:19">
      <c r="S67" s="39"/>
    </row>
    <row r="68" spans="4:19">
      <c r="S68" s="39"/>
    </row>
    <row r="69" spans="4:19">
      <c r="F69" s="39"/>
    </row>
    <row r="84" spans="1:18" ht="13.5" thickBo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</row>
    <row r="85" spans="1:18">
      <c r="F85" s="6"/>
    </row>
    <row r="86" spans="1:18">
      <c r="F86" s="6"/>
    </row>
    <row r="88" spans="1:18">
      <c r="C88" s="26"/>
    </row>
    <row r="91" spans="1:18">
      <c r="C91" s="26"/>
    </row>
    <row r="92" spans="1:18">
      <c r="C92" s="26"/>
    </row>
    <row r="93" spans="1:18">
      <c r="C93" s="26"/>
    </row>
    <row r="94" spans="1:18">
      <c r="C94" s="26"/>
    </row>
    <row r="97" spans="3:3">
      <c r="C97" s="26"/>
    </row>
    <row r="98" spans="3:3">
      <c r="C98" s="26"/>
    </row>
    <row r="101" spans="3:3">
      <c r="C101" s="26"/>
    </row>
    <row r="102" spans="3:3">
      <c r="C102" s="26"/>
    </row>
    <row r="103" spans="3:3">
      <c r="C103" s="26"/>
    </row>
    <row r="106" spans="3:3">
      <c r="C106" s="26"/>
    </row>
    <row r="109" spans="3:3">
      <c r="C109" s="26"/>
    </row>
    <row r="112" spans="3:3">
      <c r="C112" s="26"/>
    </row>
    <row r="115" spans="3:3">
      <c r="C115" s="26"/>
    </row>
    <row r="116" spans="3:3">
      <c r="C116" s="26"/>
    </row>
    <row r="118" spans="3:3">
      <c r="C118" s="26"/>
    </row>
    <row r="119" spans="3:3">
      <c r="C119" s="26"/>
    </row>
    <row r="122" spans="3:3">
      <c r="C122" s="26"/>
    </row>
    <row r="125" spans="3:3">
      <c r="C125" s="26"/>
    </row>
    <row r="128" spans="3:3">
      <c r="C128" s="26"/>
    </row>
    <row r="131" spans="3:3">
      <c r="C131" s="26"/>
    </row>
    <row r="134" spans="3:3">
      <c r="C134" s="26"/>
    </row>
    <row r="137" spans="3:3">
      <c r="C137" s="26"/>
    </row>
    <row r="140" spans="3:3">
      <c r="C140" s="26"/>
    </row>
    <row r="143" spans="3:3">
      <c r="C143" s="26"/>
    </row>
    <row r="146" spans="3:3">
      <c r="C146" s="26"/>
    </row>
    <row r="149" spans="3:3">
      <c r="C149" s="26"/>
    </row>
    <row r="152" spans="3:3">
      <c r="C152" s="26"/>
    </row>
    <row r="155" spans="3:3">
      <c r="C155" s="26"/>
    </row>
    <row r="158" spans="3:3">
      <c r="C158" s="26"/>
    </row>
    <row r="161" spans="3:3">
      <c r="C161" s="26"/>
    </row>
    <row r="164" spans="3:3">
      <c r="C164" s="26"/>
    </row>
    <row r="167" spans="3:3">
      <c r="C167" s="26"/>
    </row>
    <row r="170" spans="3:3">
      <c r="C170" s="26"/>
    </row>
    <row r="173" spans="3:3">
      <c r="C173" s="26"/>
    </row>
    <row r="176" spans="3:3">
      <c r="C176" s="26"/>
    </row>
  </sheetData>
  <phoneticPr fontId="0" type="noConversion"/>
  <pageMargins left="1.1811023622047245" right="0.70866141732283472" top="0.39370078740157483" bottom="0.55118110236220474" header="0.31496062992125984" footer="0.31496062992125984"/>
  <pageSetup paperSize="9" scale="90" orientation="landscape" r:id="rId1"/>
  <headerFooter alignWithMargins="0">
    <oddHeader>&amp;Cpage 8&amp;R24/11/2016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8"/>
  <dimension ref="A1:M31"/>
  <sheetViews>
    <sheetView showZeros="0" workbookViewId="0">
      <pane xSplit="4" ySplit="5" topLeftCell="E6" activePane="bottomRight" state="frozen"/>
      <selection activeCell="G9" sqref="F9:G9"/>
      <selection pane="topRight" activeCell="G9" sqref="F9:G9"/>
      <selection pane="bottomLeft" activeCell="G9" sqref="F9:G9"/>
      <selection pane="bottomRight" activeCell="M25" sqref="A1:M25"/>
    </sheetView>
  </sheetViews>
  <sheetFormatPr baseColWidth="10" defaultRowHeight="12.75"/>
  <cols>
    <col min="1" max="1" width="1.85546875" style="11" customWidth="1"/>
    <col min="2" max="2" width="2.85546875" style="11" customWidth="1"/>
    <col min="3" max="3" width="11.42578125" style="11"/>
    <col min="4" max="4" width="19.140625" style="11" customWidth="1"/>
    <col min="5" max="13" width="9.7109375" style="11" customWidth="1"/>
    <col min="14" max="16384" width="11.42578125" style="11"/>
  </cols>
  <sheetData>
    <row r="1" spans="1:13">
      <c r="J1" s="61"/>
    </row>
    <row r="2" spans="1:13">
      <c r="B2" s="35"/>
      <c r="C2" s="35"/>
      <c r="D2" s="82" t="s">
        <v>130</v>
      </c>
      <c r="F2" s="22"/>
      <c r="G2" s="22"/>
      <c r="H2" s="22"/>
      <c r="I2" s="22"/>
      <c r="J2" s="22"/>
      <c r="K2" s="22"/>
      <c r="L2" s="22"/>
      <c r="M2" s="22"/>
    </row>
    <row r="3" spans="1:13">
      <c r="B3" s="35"/>
      <c r="C3" s="35"/>
      <c r="D3" s="82"/>
      <c r="F3" s="22"/>
      <c r="G3" s="22"/>
      <c r="H3" s="22"/>
      <c r="I3" s="22"/>
      <c r="J3" s="22"/>
      <c r="K3" s="22"/>
      <c r="L3" s="22"/>
      <c r="M3" s="22"/>
    </row>
    <row r="4" spans="1:13">
      <c r="A4" s="51" t="s">
        <v>151</v>
      </c>
      <c r="B4" s="35"/>
      <c r="C4" s="35"/>
      <c r="D4" s="35"/>
    </row>
    <row r="5" spans="1:13">
      <c r="A5" s="48" t="s">
        <v>170</v>
      </c>
      <c r="B5" s="14"/>
      <c r="C5" s="14"/>
      <c r="D5" s="14"/>
      <c r="E5" s="27" t="s">
        <v>56</v>
      </c>
      <c r="F5" s="27" t="s">
        <v>39</v>
      </c>
      <c r="G5" s="27" t="s">
        <v>57</v>
      </c>
      <c r="H5" s="27" t="s">
        <v>41</v>
      </c>
      <c r="I5" s="27" t="s">
        <v>42</v>
      </c>
      <c r="J5" s="27" t="s">
        <v>43</v>
      </c>
      <c r="K5" s="27" t="s">
        <v>44</v>
      </c>
      <c r="L5" s="27" t="s">
        <v>45</v>
      </c>
      <c r="M5" s="27" t="s">
        <v>46</v>
      </c>
    </row>
    <row r="6" spans="1:13">
      <c r="E6" s="71"/>
      <c r="F6" s="71"/>
      <c r="G6" s="71"/>
      <c r="H6" s="71"/>
      <c r="I6" s="71"/>
      <c r="J6" s="71"/>
      <c r="K6" s="71"/>
      <c r="L6" s="71"/>
      <c r="M6" s="71"/>
    </row>
    <row r="7" spans="1:13">
      <c r="A7" s="11" t="s">
        <v>86</v>
      </c>
      <c r="E7" s="61">
        <v>-29417.352848400002</v>
      </c>
      <c r="F7" s="61">
        <v>-48611.416383500014</v>
      </c>
      <c r="G7" s="61">
        <v>-40519.501371489969</v>
      </c>
      <c r="H7" s="61">
        <v>-14329.27550035005</v>
      </c>
      <c r="I7" s="61">
        <v>44302.356113620059</v>
      </c>
      <c r="J7" s="61">
        <v>26242.525451499838</v>
      </c>
      <c r="K7" s="61">
        <v>171450.91860173002</v>
      </c>
      <c r="L7" s="61">
        <v>80623.100485770075</v>
      </c>
      <c r="M7" s="61">
        <v>101144.36304557999</v>
      </c>
    </row>
    <row r="8" spans="1:13">
      <c r="B8" s="11" t="s">
        <v>87</v>
      </c>
      <c r="E8" s="61">
        <v>-37873.756432550006</v>
      </c>
      <c r="F8" s="61">
        <v>-68779.02517975001</v>
      </c>
      <c r="G8" s="61">
        <v>-80543.919658180021</v>
      </c>
      <c r="H8" s="61">
        <v>-85808.259662660013</v>
      </c>
      <c r="I8" s="61">
        <v>-89091.649508570015</v>
      </c>
      <c r="J8" s="61">
        <v>-94707.224528110019</v>
      </c>
      <c r="K8" s="61">
        <v>-102016.54414258001</v>
      </c>
      <c r="L8" s="61">
        <v>-102121.62580051001</v>
      </c>
      <c r="M8" s="61">
        <v>-102115.65074035001</v>
      </c>
    </row>
    <row r="9" spans="1:13">
      <c r="C9" s="11" t="s">
        <v>89</v>
      </c>
      <c r="E9" s="61">
        <v>-9055.8508348800005</v>
      </c>
      <c r="F9" s="61">
        <v>-17110.424081730001</v>
      </c>
      <c r="G9" s="61">
        <v>-22195.15853837</v>
      </c>
      <c r="H9" s="61">
        <v>-24241.945119240001</v>
      </c>
      <c r="I9" s="61">
        <v>-26778.964749679995</v>
      </c>
      <c r="J9" s="61">
        <v>-29970.530520909997</v>
      </c>
      <c r="K9" s="61">
        <v>-31724.961535059996</v>
      </c>
      <c r="L9" s="61">
        <v>-31830.032810789999</v>
      </c>
      <c r="M9" s="61">
        <v>-31824.068132829998</v>
      </c>
    </row>
    <row r="10" spans="1:13">
      <c r="C10" s="11" t="s">
        <v>90</v>
      </c>
      <c r="E10" s="65">
        <v>-28817.905597670004</v>
      </c>
      <c r="F10" s="65">
        <v>-51668.601098020008</v>
      </c>
      <c r="G10" s="65">
        <v>-58348.76111981002</v>
      </c>
      <c r="H10" s="65">
        <v>-61566.314543420012</v>
      </c>
      <c r="I10" s="65">
        <v>-62312.68475889002</v>
      </c>
      <c r="J10" s="65">
        <v>-64736.694007200022</v>
      </c>
      <c r="K10" s="65">
        <v>-70291.582607520017</v>
      </c>
      <c r="L10" s="65">
        <v>-70291.592989720011</v>
      </c>
      <c r="M10" s="65">
        <v>-70291.582607520017</v>
      </c>
    </row>
    <row r="11" spans="1:13">
      <c r="B11" s="11" t="s">
        <v>118</v>
      </c>
      <c r="E11" s="61">
        <v>45.999999999989086</v>
      </c>
      <c r="F11" s="61">
        <v>4536.6131428700173</v>
      </c>
      <c r="G11" s="61">
        <v>5790.6856414900976</v>
      </c>
      <c r="H11" s="61">
        <v>5214.6445320800412</v>
      </c>
      <c r="I11" s="61">
        <v>11786.122067389893</v>
      </c>
      <c r="J11" s="61">
        <v>10119.217442509835</v>
      </c>
      <c r="K11" s="61">
        <v>26098.996435140027</v>
      </c>
      <c r="L11" s="61">
        <v>30658.470736110117</v>
      </c>
      <c r="M11" s="61">
        <v>17507.13508704002</v>
      </c>
    </row>
    <row r="12" spans="1:13">
      <c r="C12" s="11" t="s">
        <v>91</v>
      </c>
      <c r="E12" s="62">
        <v>36.799999999988358</v>
      </c>
      <c r="F12" s="62">
        <v>4533.4139388700132</v>
      </c>
      <c r="G12" s="62">
        <v>4549.7954349900829</v>
      </c>
      <c r="H12" s="62">
        <v>2938.9953646200011</v>
      </c>
      <c r="I12" s="61">
        <v>8459.0813094899058</v>
      </c>
      <c r="J12" s="61">
        <v>7965.4454808498267</v>
      </c>
      <c r="K12" s="61">
        <v>21704.344311550027</v>
      </c>
      <c r="L12" s="61">
        <v>19342.389099410037</v>
      </c>
      <c r="M12" s="61">
        <v>5817.5077791600488</v>
      </c>
    </row>
    <row r="13" spans="1:13">
      <c r="C13" s="11" t="s">
        <v>92</v>
      </c>
      <c r="E13" s="61">
        <v>9.2000000000007276</v>
      </c>
      <c r="F13" s="61">
        <v>3.1992040000041015</v>
      </c>
      <c r="G13" s="61">
        <v>1240.8902065000148</v>
      </c>
      <c r="H13" s="61">
        <v>2275.6491674600402</v>
      </c>
      <c r="I13" s="61">
        <v>3327.0407578999875</v>
      </c>
      <c r="J13" s="61">
        <v>2153.7719616600079</v>
      </c>
      <c r="K13" s="61">
        <v>4394.65212359</v>
      </c>
      <c r="L13" s="61">
        <v>11316.081636700081</v>
      </c>
      <c r="M13" s="61">
        <v>11689.627307879971</v>
      </c>
    </row>
    <row r="14" spans="1:13">
      <c r="B14" s="11" t="s">
        <v>88</v>
      </c>
      <c r="E14" s="61">
        <v>8410.4035841500117</v>
      </c>
      <c r="F14" s="61">
        <v>15630.995653379978</v>
      </c>
      <c r="G14" s="61">
        <v>34233.732645199954</v>
      </c>
      <c r="H14" s="61">
        <v>66264.339630229922</v>
      </c>
      <c r="I14" s="61">
        <v>121607.88355480018</v>
      </c>
      <c r="J14" s="61">
        <v>110830.53253710002</v>
      </c>
      <c r="K14" s="61">
        <v>247368.46630917001</v>
      </c>
      <c r="L14" s="61">
        <v>152086.25555016997</v>
      </c>
      <c r="M14" s="61">
        <v>185752.87869888998</v>
      </c>
    </row>
    <row r="15" spans="1:13">
      <c r="C15" s="11" t="s">
        <v>91</v>
      </c>
      <c r="E15" s="61">
        <v>7803.3495841500117</v>
      </c>
      <c r="F15" s="61">
        <v>12562.72235390998</v>
      </c>
      <c r="G15" s="61">
        <v>20393.913046209957</v>
      </c>
      <c r="H15" s="61">
        <v>29403.891788559966</v>
      </c>
      <c r="I15" s="61">
        <v>76190.735577640124</v>
      </c>
      <c r="J15" s="61">
        <v>55278.329586619977</v>
      </c>
      <c r="K15" s="62">
        <v>179587.05892122001</v>
      </c>
      <c r="L15" s="61">
        <v>45894.046536430018</v>
      </c>
      <c r="M15" s="61">
        <v>48134.844381589908</v>
      </c>
    </row>
    <row r="16" spans="1:13">
      <c r="C16" s="11" t="s">
        <v>92</v>
      </c>
      <c r="E16" s="61">
        <v>607.05400000000009</v>
      </c>
      <c r="F16" s="61">
        <v>3068.2732994699982</v>
      </c>
      <c r="G16" s="61">
        <v>13839.819598989998</v>
      </c>
      <c r="H16" s="61">
        <v>36860.447841669957</v>
      </c>
      <c r="I16" s="61">
        <v>45417.147977160057</v>
      </c>
      <c r="J16" s="61">
        <v>55552.202950480045</v>
      </c>
      <c r="K16" s="61">
        <v>67781.407387949992</v>
      </c>
      <c r="L16" s="61">
        <v>106192.20901373995</v>
      </c>
      <c r="M16" s="61">
        <v>137618.03431730007</v>
      </c>
    </row>
    <row r="17" spans="1:13">
      <c r="E17" s="61"/>
      <c r="F17" s="61"/>
      <c r="G17" s="61"/>
      <c r="H17" s="61"/>
      <c r="I17" s="61"/>
      <c r="J17" s="61"/>
      <c r="K17" s="61"/>
      <c r="L17" s="61"/>
      <c r="M17" s="61"/>
    </row>
    <row r="18" spans="1:13">
      <c r="A18" s="11" t="s">
        <v>200</v>
      </c>
      <c r="E18" s="61">
        <v>-38700</v>
      </c>
      <c r="F18" s="61">
        <v>-89310</v>
      </c>
      <c r="G18" s="61">
        <v>-116460</v>
      </c>
      <c r="H18" s="61">
        <v>-134390</v>
      </c>
      <c r="I18" s="61">
        <v>-138140</v>
      </c>
      <c r="J18" s="61">
        <v>-285910</v>
      </c>
      <c r="K18" s="61">
        <v>-286410</v>
      </c>
      <c r="L18" s="61">
        <v>-286410</v>
      </c>
      <c r="M18" s="61">
        <v>-286410</v>
      </c>
    </row>
    <row r="19" spans="1:13">
      <c r="E19" s="61"/>
      <c r="F19" s="61"/>
      <c r="G19" s="61"/>
      <c r="H19" s="61"/>
      <c r="I19" s="61"/>
      <c r="J19" s="61"/>
      <c r="K19" s="61"/>
      <c r="L19" s="61"/>
      <c r="M19" s="61"/>
    </row>
    <row r="20" spans="1:13">
      <c r="B20" s="11" t="s">
        <v>169</v>
      </c>
      <c r="E20" s="61">
        <v>-38700</v>
      </c>
      <c r="F20" s="62">
        <v>-89310</v>
      </c>
      <c r="G20" s="62">
        <v>-116460</v>
      </c>
      <c r="H20" s="62">
        <v>-134390</v>
      </c>
      <c r="I20" s="62">
        <v>-138140</v>
      </c>
      <c r="J20" s="62">
        <v>-194910</v>
      </c>
      <c r="K20" s="62">
        <v>-195410</v>
      </c>
      <c r="L20" s="62">
        <v>-195410</v>
      </c>
      <c r="M20" s="62">
        <v>-195410</v>
      </c>
    </row>
    <row r="21" spans="1:13">
      <c r="B21" s="11" t="s">
        <v>171</v>
      </c>
      <c r="E21" s="61"/>
      <c r="F21" s="61"/>
      <c r="G21" s="61"/>
      <c r="H21" s="61"/>
      <c r="I21" s="61"/>
      <c r="J21" s="62">
        <v>-91000</v>
      </c>
      <c r="K21" s="62">
        <v>-91000</v>
      </c>
      <c r="L21" s="62">
        <v>-91000</v>
      </c>
      <c r="M21" s="62">
        <v>-91000</v>
      </c>
    </row>
    <row r="22" spans="1:13">
      <c r="E22" s="61"/>
      <c r="F22" s="61"/>
      <c r="G22" s="61"/>
      <c r="H22" s="61"/>
      <c r="I22" s="61"/>
      <c r="J22" s="61"/>
      <c r="K22" s="61"/>
      <c r="L22" s="61"/>
      <c r="M22" s="61"/>
    </row>
    <row r="23" spans="1:13">
      <c r="E23" s="61"/>
      <c r="F23" s="61"/>
      <c r="G23" s="61"/>
      <c r="H23" s="61"/>
      <c r="I23" s="61"/>
      <c r="J23" s="61"/>
      <c r="K23" s="61"/>
      <c r="L23" s="61"/>
      <c r="M23" s="61"/>
    </row>
    <row r="24" spans="1:13">
      <c r="A24" s="6" t="s">
        <v>108</v>
      </c>
      <c r="B24" s="6"/>
      <c r="C24" s="6"/>
      <c r="D24" s="6"/>
      <c r="E24" s="59">
        <v>-68117.352848399998</v>
      </c>
      <c r="F24" s="59">
        <v>-137921.41638350001</v>
      </c>
      <c r="G24" s="59">
        <v>-156979.50137148995</v>
      </c>
      <c r="H24" s="59">
        <v>-148719.27550035005</v>
      </c>
      <c r="I24" s="59">
        <v>-93837.643886379941</v>
      </c>
      <c r="J24" s="59">
        <v>-259667.47454850015</v>
      </c>
      <c r="K24" s="59">
        <v>-114959.08139826998</v>
      </c>
      <c r="L24" s="59">
        <v>-205786.89951422991</v>
      </c>
      <c r="M24" s="59">
        <v>-185265.63695442001</v>
      </c>
    </row>
    <row r="25" spans="1:13">
      <c r="A25" s="14"/>
      <c r="B25" s="14"/>
      <c r="C25" s="14"/>
      <c r="D25" s="14"/>
      <c r="E25" s="70"/>
      <c r="F25" s="70"/>
      <c r="G25" s="70"/>
      <c r="H25" s="70"/>
      <c r="I25" s="70"/>
      <c r="J25" s="70"/>
      <c r="K25" s="70"/>
      <c r="L25" s="70"/>
      <c r="M25" s="70"/>
    </row>
    <row r="29" spans="1:13">
      <c r="J29" s="61"/>
    </row>
    <row r="31" spans="1:13">
      <c r="F31" s="11" t="s">
        <v>144</v>
      </c>
    </row>
  </sheetData>
  <phoneticPr fontId="0" type="noConversion"/>
  <pageMargins left="1.1811023622047245" right="0.70866141732283472" top="0.55118110236220474" bottom="0.74803149606299213" header="0.31496062992125984" footer="0.31496062992125984"/>
  <pageSetup paperSize="9" scale="90" orientation="landscape" r:id="rId1"/>
  <headerFooter alignWithMargins="0">
    <oddHeader>&amp;Cpage 9&amp;R24/11/2016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19</vt:i4>
      </vt:variant>
    </vt:vector>
  </HeadingPairs>
  <TitlesOfParts>
    <vt:vector size="30" baseType="lpstr">
      <vt:lpstr>ogt</vt:lpstr>
      <vt:lpstr>recettes fiscales</vt:lpstr>
      <vt:lpstr>recettes non fisc</vt:lpstr>
      <vt:lpstr>dons courants</vt:lpstr>
      <vt:lpstr>dons en K</vt:lpstr>
      <vt:lpstr>dépenses courantes</vt:lpstr>
      <vt:lpstr>AONT</vt:lpstr>
      <vt:lpstr>dép en capital</vt:lpstr>
      <vt:lpstr>variation api</vt:lpstr>
      <vt:lpstr>financement</vt:lpstr>
      <vt:lpstr>prêts</vt:lpstr>
      <vt:lpstr>AONT!Impression_des_titres</vt:lpstr>
      <vt:lpstr>'dép en capital'!Impression_des_titres</vt:lpstr>
      <vt:lpstr>'dépenses courantes'!Impression_des_titres</vt:lpstr>
      <vt:lpstr>'dons courants'!Impression_des_titres</vt:lpstr>
      <vt:lpstr>financement!Impression_des_titres</vt:lpstr>
      <vt:lpstr>'recettes fiscales'!Impression_des_titres</vt:lpstr>
      <vt:lpstr>'recettes non fisc'!Impression_des_titres</vt:lpstr>
      <vt:lpstr>'variation api'!Impression_des_titres</vt:lpstr>
      <vt:lpstr>AONT!Zone_d_impression</vt:lpstr>
      <vt:lpstr>'dép en capital'!Zone_d_impression</vt:lpstr>
      <vt:lpstr>'dépenses courantes'!Zone_d_impression</vt:lpstr>
      <vt:lpstr>'dons courants'!Zone_d_impression</vt:lpstr>
      <vt:lpstr>'dons en K'!Zone_d_impression</vt:lpstr>
      <vt:lpstr>financement!Zone_d_impression</vt:lpstr>
      <vt:lpstr>ogt!Zone_d_impression</vt:lpstr>
      <vt:lpstr>prêts!Zone_d_impression</vt:lpstr>
      <vt:lpstr>'recettes fiscales'!Zone_d_impression</vt:lpstr>
      <vt:lpstr>'recettes non fisc'!Zone_d_impression</vt:lpstr>
      <vt:lpstr>'variation api'!Zone_d_impression</vt:lpstr>
    </vt:vector>
  </TitlesOfParts>
  <Company>SERVICE DES ETUDES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DIRECTION GENERALE DU TRESOR</dc:creator>
  <cp:lastModifiedBy>Tahina</cp:lastModifiedBy>
  <cp:lastPrinted>2016-11-24T12:40:03Z</cp:lastPrinted>
  <dcterms:created xsi:type="dcterms:W3CDTF">2000-03-29T06:57:07Z</dcterms:created>
  <dcterms:modified xsi:type="dcterms:W3CDTF">2016-11-24T12:44:26Z</dcterms:modified>
</cp:coreProperties>
</file>